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laragon-A\www\Data-collect\public\documentation\"/>
    </mc:Choice>
  </mc:AlternateContent>
  <xr:revisionPtr revIDLastSave="0" documentId="8_{6B12F73F-4429-4C27-912B-CDCFAD32E420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1. Informations du projet" sheetId="1" r:id="rId1"/>
    <sheet name="2. Catégorie de construction" sheetId="2" r:id="rId2"/>
    <sheet name="3. Ventilation des lots" sheetId="3" r:id="rId3"/>
    <sheet name="REF" sheetId="4" state="hidden" r:id="rId4"/>
  </sheets>
  <externalReferences>
    <externalReference r:id="rId5"/>
  </externalReferences>
  <definedNames>
    <definedName name="cat_A1">REF!$J$2:$J$6</definedName>
    <definedName name="cat_A2">REF!$K$2:$K$3</definedName>
    <definedName name="cat_A3">REF!$L$2:$L$5</definedName>
    <definedName name="cat_B1">REF!$M$2:$M$5</definedName>
    <definedName name="cat_B2">REF!$N$2:$N$3</definedName>
    <definedName name="cat_B3">REF!$O$2:$O$3</definedName>
    <definedName name="cat_B4">REF!$P$2:$P$3</definedName>
    <definedName name="cat_C1">REF!$Q$2:$Q$7</definedName>
    <definedName name="cat_C2">REF!$R$2:$R$7</definedName>
    <definedName name="cat_C3">REF!$S$2:$S$7</definedName>
    <definedName name="cat_C4">REF!$T$2:$T$7</definedName>
    <definedName name="cat_D1">REF!$U$2:$U$7</definedName>
    <definedName name="cat_D2">REF!$V$2:$V$7</definedName>
    <definedName name="cat_D3">REF!$W$2:$W$7</definedName>
    <definedName name="cat_E1">REF!$X$2:$X$7</definedName>
    <definedName name="cat_E2">REF!$Y$2:$Y$7</definedName>
    <definedName name="cat_E3">REF!$Z$2:$Z$7</definedName>
    <definedName name="cat_E4">REF!$AA$2:$AA$3</definedName>
    <definedName name="cat_F1">REF!$AB$2:$AB$7</definedName>
    <definedName name="cat_F2">REF!$AC$2:$AC$7</definedName>
    <definedName name="cat_F3">REF!$AD$2:$AD$7</definedName>
    <definedName name="cat_G1">REF!$AE$2:$AE$5</definedName>
    <definedName name="cat_G2">REF!$AF$2:$AF$5</definedName>
    <definedName name="cat_G3">REF!$AG$2:$AG$5</definedName>
    <definedName name="cat_G4">REF!$AH$2:$AH$5</definedName>
    <definedName name="cat_H1">REF!$AI$2:$AI$7</definedName>
    <definedName name="cat_H2">REF!$AJ$2:$AJ$7</definedName>
    <definedName name="cat_H3">REF!$AK$2:$AK$7</definedName>
    <definedName name="cat_I1">REF!$AL$2:$AL$5</definedName>
    <definedName name="cat_I2">REF!$AM$2:$AM$5</definedName>
    <definedName name="cat_I3">REF!$AN$2:$AN$5</definedName>
    <definedName name="cat_I4">REF!$AO$2:$AO$5</definedName>
    <definedName name="cat_I5">REF!$AP$2:$AP$5</definedName>
    <definedName name="cat_J1">REF!$AQ$2:$AQ$7</definedName>
    <definedName name="cat_J2">REF!$AR$2:$AR$7</definedName>
    <definedName name="cat_J3">REF!$AS$2:$AS$7</definedName>
    <definedName name="cat_K1">REF!$AT$2:$AT$7</definedName>
    <definedName name="cat_K2">REF!$AU$2:$AU$7</definedName>
    <definedName name="cat_K3">REF!$AV$2:$AV$7</definedName>
    <definedName name="cat_K4">REF!$AW$2:$AW$7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3" l="1"/>
  <c r="AL59" i="3"/>
  <c r="AK59" i="3"/>
  <c r="AJ59" i="3"/>
  <c r="AI59" i="3"/>
  <c r="AH59" i="3"/>
  <c r="AG59" i="3"/>
  <c r="AF59" i="3"/>
  <c r="AE59" i="3"/>
  <c r="AD59" i="3"/>
  <c r="AC59" i="3"/>
  <c r="AB59" i="3"/>
  <c r="AA59" i="3"/>
  <c r="Z59" i="3"/>
  <c r="Y59" i="3"/>
  <c r="X59" i="3"/>
  <c r="W59" i="3"/>
  <c r="V59" i="3"/>
  <c r="U59" i="3"/>
  <c r="T59" i="3"/>
  <c r="S59" i="3"/>
  <c r="R59" i="3"/>
  <c r="Q59" i="3"/>
  <c r="P59" i="3"/>
  <c r="O59" i="3"/>
  <c r="N59" i="3"/>
  <c r="M59" i="3"/>
  <c r="L59" i="3"/>
  <c r="K59" i="3"/>
  <c r="J59" i="3"/>
  <c r="I59" i="3"/>
  <c r="H59" i="3"/>
  <c r="G59" i="3"/>
  <c r="F59" i="3"/>
  <c r="E59" i="3"/>
  <c r="D59" i="3"/>
  <c r="AL53" i="3"/>
  <c r="AK53" i="3"/>
  <c r="AJ53" i="3"/>
  <c r="AI53" i="3"/>
  <c r="AH53" i="3"/>
  <c r="AG53" i="3"/>
  <c r="AF53" i="3"/>
  <c r="AE53" i="3"/>
  <c r="AD53" i="3"/>
  <c r="AC53" i="3"/>
  <c r="AB53" i="3"/>
  <c r="AA53" i="3"/>
  <c r="Z53" i="3"/>
  <c r="Y53" i="3"/>
  <c r="X53" i="3"/>
  <c r="W53" i="3"/>
  <c r="V53" i="3"/>
  <c r="U53" i="3"/>
  <c r="T53" i="3"/>
  <c r="S53" i="3"/>
  <c r="R53" i="3"/>
  <c r="Q53" i="3"/>
  <c r="P53" i="3"/>
  <c r="O53" i="3"/>
  <c r="N53" i="3"/>
  <c r="M53" i="3"/>
  <c r="L53" i="3"/>
  <c r="K53" i="3"/>
  <c r="J53" i="3"/>
  <c r="I53" i="3"/>
  <c r="H53" i="3"/>
  <c r="G53" i="3"/>
  <c r="F53" i="3"/>
  <c r="E53" i="3"/>
  <c r="D53" i="3"/>
  <c r="AL49" i="3"/>
  <c r="AK49" i="3"/>
  <c r="AJ49" i="3"/>
  <c r="AI49" i="3"/>
  <c r="AH49" i="3"/>
  <c r="AG49" i="3"/>
  <c r="AF49" i="3"/>
  <c r="AE49" i="3"/>
  <c r="AD49" i="3"/>
  <c r="AC49" i="3"/>
  <c r="AB49" i="3"/>
  <c r="AA49" i="3"/>
  <c r="Z49" i="3"/>
  <c r="Y49" i="3"/>
  <c r="X49" i="3"/>
  <c r="W49" i="3"/>
  <c r="V49" i="3"/>
  <c r="U49" i="3"/>
  <c r="T49" i="3"/>
  <c r="S49" i="3"/>
  <c r="R49" i="3"/>
  <c r="Q49" i="3"/>
  <c r="P49" i="3"/>
  <c r="O49" i="3"/>
  <c r="N49" i="3"/>
  <c r="M49" i="3"/>
  <c r="L49" i="3"/>
  <c r="K49" i="3"/>
  <c r="J49" i="3"/>
  <c r="I49" i="3"/>
  <c r="H49" i="3"/>
  <c r="G49" i="3"/>
  <c r="F49" i="3"/>
  <c r="E49" i="3"/>
  <c r="D49" i="3"/>
  <c r="AL43" i="3"/>
  <c r="AK43" i="3"/>
  <c r="AJ43" i="3"/>
  <c r="AI43" i="3"/>
  <c r="AH43" i="3"/>
  <c r="AG43" i="3"/>
  <c r="AF43" i="3"/>
  <c r="AE43" i="3"/>
  <c r="AD43" i="3"/>
  <c r="AC43" i="3"/>
  <c r="AB43" i="3"/>
  <c r="AA43" i="3"/>
  <c r="Z43" i="3"/>
  <c r="Y43" i="3"/>
  <c r="X43" i="3"/>
  <c r="W43" i="3"/>
  <c r="V43" i="3"/>
  <c r="U43" i="3"/>
  <c r="T43" i="3"/>
  <c r="S43" i="3"/>
  <c r="R43" i="3"/>
  <c r="Q43" i="3"/>
  <c r="P43" i="3"/>
  <c r="O43" i="3"/>
  <c r="N43" i="3"/>
  <c r="M43" i="3"/>
  <c r="L43" i="3"/>
  <c r="K43" i="3"/>
  <c r="J43" i="3"/>
  <c r="I43" i="3"/>
  <c r="H43" i="3"/>
  <c r="G43" i="3"/>
  <c r="F43" i="3"/>
  <c r="E43" i="3"/>
  <c r="D43" i="3"/>
  <c r="AL35" i="3"/>
  <c r="AK35" i="3"/>
  <c r="AJ35" i="3"/>
  <c r="AI35" i="3"/>
  <c r="AH35" i="3"/>
  <c r="AG35" i="3"/>
  <c r="AF35" i="3"/>
  <c r="AE35" i="3"/>
  <c r="AD35" i="3"/>
  <c r="AC35" i="3"/>
  <c r="AC30" i="3" s="1"/>
  <c r="AB35" i="3"/>
  <c r="AB30" i="3" s="1"/>
  <c r="AA35" i="3"/>
  <c r="Z35" i="3"/>
  <c r="Y35" i="3"/>
  <c r="X35" i="3"/>
  <c r="W35" i="3"/>
  <c r="V35" i="3"/>
  <c r="U35" i="3"/>
  <c r="U30" i="3" s="1"/>
  <c r="T35" i="3"/>
  <c r="T30" i="3" s="1"/>
  <c r="S35" i="3"/>
  <c r="R35" i="3"/>
  <c r="Q35" i="3"/>
  <c r="P35" i="3"/>
  <c r="O35" i="3"/>
  <c r="N35" i="3"/>
  <c r="M35" i="3"/>
  <c r="M30" i="3" s="1"/>
  <c r="L35" i="3"/>
  <c r="L30" i="3" s="1"/>
  <c r="K35" i="3"/>
  <c r="J35" i="3"/>
  <c r="I35" i="3"/>
  <c r="H35" i="3"/>
  <c r="G35" i="3"/>
  <c r="F35" i="3"/>
  <c r="E35" i="3"/>
  <c r="E30" i="3" s="1"/>
  <c r="D35" i="3"/>
  <c r="D30" i="3" s="1"/>
  <c r="AL31" i="3"/>
  <c r="AL30" i="3" s="1"/>
  <c r="AK31" i="3"/>
  <c r="AJ31" i="3"/>
  <c r="AI31" i="3"/>
  <c r="AH31" i="3"/>
  <c r="AG31" i="3"/>
  <c r="AF31" i="3"/>
  <c r="AF30" i="3" s="1"/>
  <c r="AE31" i="3"/>
  <c r="AE30" i="3" s="1"/>
  <c r="AD31" i="3"/>
  <c r="AD30" i="3" s="1"/>
  <c r="AC31" i="3"/>
  <c r="AB31" i="3"/>
  <c r="AA31" i="3"/>
  <c r="Z31" i="3"/>
  <c r="Z30" i="3" s="1"/>
  <c r="Y31" i="3"/>
  <c r="X31" i="3"/>
  <c r="X30" i="3" s="1"/>
  <c r="W31" i="3"/>
  <c r="W30" i="3" s="1"/>
  <c r="V31" i="3"/>
  <c r="V30" i="3" s="1"/>
  <c r="U31" i="3"/>
  <c r="T31" i="3"/>
  <c r="S31" i="3"/>
  <c r="R31" i="3"/>
  <c r="Q31" i="3"/>
  <c r="P31" i="3"/>
  <c r="P30" i="3" s="1"/>
  <c r="O31" i="3"/>
  <c r="O30" i="3" s="1"/>
  <c r="N31" i="3"/>
  <c r="N30" i="3" s="1"/>
  <c r="M31" i="3"/>
  <c r="L31" i="3"/>
  <c r="K31" i="3"/>
  <c r="J31" i="3"/>
  <c r="J30" i="3" s="1"/>
  <c r="I31" i="3"/>
  <c r="I30" i="3" s="1"/>
  <c r="H31" i="3"/>
  <c r="H30" i="3" s="1"/>
  <c r="G31" i="3"/>
  <c r="G30" i="3" s="1"/>
  <c r="F31" i="3"/>
  <c r="F30" i="3" s="1"/>
  <c r="E31" i="3"/>
  <c r="D31" i="3"/>
  <c r="AH30" i="3"/>
  <c r="AG30" i="3"/>
  <c r="Y30" i="3"/>
  <c r="R30" i="3"/>
  <c r="Q30" i="3"/>
  <c r="AL22" i="3"/>
  <c r="AK22" i="3"/>
  <c r="AJ22" i="3"/>
  <c r="AI22" i="3"/>
  <c r="AH22" i="3"/>
  <c r="AG22" i="3"/>
  <c r="AF22" i="3"/>
  <c r="AE22" i="3"/>
  <c r="AD22" i="3"/>
  <c r="AC22" i="3"/>
  <c r="AB22" i="3"/>
  <c r="AA22" i="3"/>
  <c r="Z22" i="3"/>
  <c r="Y22" i="3"/>
  <c r="X22" i="3"/>
  <c r="W22" i="3"/>
  <c r="V22" i="3"/>
  <c r="U22" i="3"/>
  <c r="T22" i="3"/>
  <c r="S22" i="3"/>
  <c r="R22" i="3"/>
  <c r="Q22" i="3"/>
  <c r="P22" i="3"/>
  <c r="O22" i="3"/>
  <c r="N22" i="3"/>
  <c r="M22" i="3"/>
  <c r="L22" i="3"/>
  <c r="K22" i="3"/>
  <c r="J22" i="3"/>
  <c r="I22" i="3"/>
  <c r="H22" i="3"/>
  <c r="G22" i="3"/>
  <c r="F22" i="3"/>
  <c r="E22" i="3"/>
  <c r="D22" i="3"/>
  <c r="AL18" i="3"/>
  <c r="AK18" i="3"/>
  <c r="AK17" i="3" s="1"/>
  <c r="AK15" i="3" s="1"/>
  <c r="AK10" i="3" s="1"/>
  <c r="AJ18" i="3"/>
  <c r="AI18" i="3"/>
  <c r="AI17" i="3" s="1"/>
  <c r="AI15" i="3" s="1"/>
  <c r="AI10" i="3" s="1"/>
  <c r="AH18" i="3"/>
  <c r="AG18" i="3"/>
  <c r="AG17" i="3" s="1"/>
  <c r="AG15" i="3" s="1"/>
  <c r="AF18" i="3"/>
  <c r="AF17" i="3" s="1"/>
  <c r="AF15" i="3" s="1"/>
  <c r="AE18" i="3"/>
  <c r="AE17" i="3" s="1"/>
  <c r="AE15" i="3" s="1"/>
  <c r="AD18" i="3"/>
  <c r="AC18" i="3"/>
  <c r="AB18" i="3"/>
  <c r="AA18" i="3"/>
  <c r="Z18" i="3"/>
  <c r="Y18" i="3"/>
  <c r="Y17" i="3" s="1"/>
  <c r="Y15" i="3" s="1"/>
  <c r="X18" i="3"/>
  <c r="X17" i="3" s="1"/>
  <c r="X15" i="3" s="1"/>
  <c r="W18" i="3"/>
  <c r="W17" i="3" s="1"/>
  <c r="W15" i="3" s="1"/>
  <c r="V18" i="3"/>
  <c r="U18" i="3"/>
  <c r="U17" i="3" s="1"/>
  <c r="U15" i="3" s="1"/>
  <c r="U10" i="3" s="1"/>
  <c r="T18" i="3"/>
  <c r="S18" i="3"/>
  <c r="S17" i="3" s="1"/>
  <c r="S15" i="3" s="1"/>
  <c r="S10" i="3" s="1"/>
  <c r="R18" i="3"/>
  <c r="Q18" i="3"/>
  <c r="Q17" i="3" s="1"/>
  <c r="Q15" i="3" s="1"/>
  <c r="P18" i="3"/>
  <c r="P17" i="3" s="1"/>
  <c r="P15" i="3" s="1"/>
  <c r="O18" i="3"/>
  <c r="O17" i="3" s="1"/>
  <c r="O15" i="3" s="1"/>
  <c r="N18" i="3"/>
  <c r="M18" i="3"/>
  <c r="M17" i="3" s="1"/>
  <c r="M15" i="3" s="1"/>
  <c r="M10" i="3" s="1"/>
  <c r="L18" i="3"/>
  <c r="L17" i="3" s="1"/>
  <c r="L15" i="3" s="1"/>
  <c r="L10" i="3" s="1"/>
  <c r="K18" i="3"/>
  <c r="K17" i="3" s="1"/>
  <c r="K15" i="3" s="1"/>
  <c r="K10" i="3" s="1"/>
  <c r="J18" i="3"/>
  <c r="I18" i="3"/>
  <c r="I17" i="3" s="1"/>
  <c r="I15" i="3" s="1"/>
  <c r="H18" i="3"/>
  <c r="H17" i="3" s="1"/>
  <c r="H15" i="3" s="1"/>
  <c r="G18" i="3"/>
  <c r="G17" i="3" s="1"/>
  <c r="G15" i="3" s="1"/>
  <c r="F18" i="3"/>
  <c r="E18" i="3"/>
  <c r="E17" i="3" s="1"/>
  <c r="E15" i="3" s="1"/>
  <c r="E10" i="3" s="1"/>
  <c r="D18" i="3"/>
  <c r="AL17" i="3"/>
  <c r="AL15" i="3" s="1"/>
  <c r="AL10" i="3" s="1"/>
  <c r="AJ17" i="3"/>
  <c r="AJ15" i="3" s="1"/>
  <c r="AH17" i="3"/>
  <c r="AH15" i="3" s="1"/>
  <c r="AD17" i="3"/>
  <c r="AD15" i="3" s="1"/>
  <c r="AD10" i="3" s="1"/>
  <c r="AC17" i="3"/>
  <c r="AC15" i="3" s="1"/>
  <c r="AC10" i="3" s="1"/>
  <c r="AB17" i="3"/>
  <c r="AB15" i="3" s="1"/>
  <c r="AA17" i="3"/>
  <c r="AA15" i="3" s="1"/>
  <c r="AA10" i="3" s="1"/>
  <c r="Z17" i="3"/>
  <c r="Z15" i="3" s="1"/>
  <c r="V17" i="3"/>
  <c r="T17" i="3"/>
  <c r="T15" i="3" s="1"/>
  <c r="R17" i="3"/>
  <c r="R15" i="3" s="1"/>
  <c r="R10" i="3" s="1"/>
  <c r="R5" i="3" s="1"/>
  <c r="N17" i="3"/>
  <c r="J17" i="3"/>
  <c r="J15" i="3" s="1"/>
  <c r="F17" i="3"/>
  <c r="F15" i="3" s="1"/>
  <c r="F10" i="3" s="1"/>
  <c r="D17" i="3"/>
  <c r="D15" i="3" s="1"/>
  <c r="V15" i="3"/>
  <c r="V10" i="3" s="1"/>
  <c r="N15" i="3"/>
  <c r="N10" i="3" s="1"/>
  <c r="AL11" i="3"/>
  <c r="AK11" i="3"/>
  <c r="AJ11" i="3"/>
  <c r="AI11" i="3"/>
  <c r="AH11" i="3"/>
  <c r="AG11" i="3"/>
  <c r="AG10" i="3" s="1"/>
  <c r="AG5" i="3" s="1"/>
  <c r="AF11" i="3"/>
  <c r="AE11" i="3"/>
  <c r="AD11" i="3"/>
  <c r="AC11" i="3"/>
  <c r="AB11" i="3"/>
  <c r="AA11" i="3"/>
  <c r="Z11" i="3"/>
  <c r="Y11" i="3"/>
  <c r="Y10" i="3" s="1"/>
  <c r="Y5" i="3" s="1"/>
  <c r="X11" i="3"/>
  <c r="W11" i="3"/>
  <c r="V11" i="3"/>
  <c r="U11" i="3"/>
  <c r="T11" i="3"/>
  <c r="S11" i="3"/>
  <c r="R11" i="3"/>
  <c r="Q11" i="3"/>
  <c r="Q10" i="3" s="1"/>
  <c r="Q5" i="3" s="1"/>
  <c r="P11" i="3"/>
  <c r="O11" i="3"/>
  <c r="N11" i="3"/>
  <c r="M11" i="3"/>
  <c r="L11" i="3"/>
  <c r="K11" i="3"/>
  <c r="J11" i="3"/>
  <c r="I11" i="3"/>
  <c r="I10" i="3" s="1"/>
  <c r="H11" i="3"/>
  <c r="G11" i="3"/>
  <c r="F11" i="3"/>
  <c r="E11" i="3"/>
  <c r="D11" i="3"/>
  <c r="AL6" i="3"/>
  <c r="AK6" i="3"/>
  <c r="AJ6" i="3"/>
  <c r="AI6" i="3"/>
  <c r="AH6" i="3"/>
  <c r="AG6" i="3"/>
  <c r="AF6" i="3"/>
  <c r="AE6" i="3"/>
  <c r="AD6" i="3"/>
  <c r="AC6" i="3"/>
  <c r="AB6" i="3"/>
  <c r="AA6" i="3"/>
  <c r="Z6" i="3"/>
  <c r="Y6" i="3"/>
  <c r="X6" i="3"/>
  <c r="W6" i="3"/>
  <c r="V6" i="3"/>
  <c r="U6" i="3"/>
  <c r="T6" i="3"/>
  <c r="S6" i="3"/>
  <c r="R6" i="3"/>
  <c r="Q6" i="3"/>
  <c r="P6" i="3"/>
  <c r="O6" i="3"/>
  <c r="N6" i="3"/>
  <c r="M6" i="3"/>
  <c r="L6" i="3"/>
  <c r="K6" i="3"/>
  <c r="J6" i="3"/>
  <c r="I6" i="3"/>
  <c r="H6" i="3"/>
  <c r="G6" i="3"/>
  <c r="F6" i="3"/>
  <c r="E6" i="3"/>
  <c r="D6" i="3"/>
  <c r="AL4" i="3"/>
  <c r="AK4" i="3"/>
  <c r="AJ4" i="3"/>
  <c r="AI4" i="3"/>
  <c r="AH4" i="3"/>
  <c r="AG4" i="3"/>
  <c r="AF4" i="3"/>
  <c r="AE4" i="3"/>
  <c r="AD4" i="3"/>
  <c r="AC4" i="3"/>
  <c r="AB4" i="3"/>
  <c r="AA4" i="3"/>
  <c r="Z4" i="3"/>
  <c r="Y4" i="3"/>
  <c r="X4" i="3"/>
  <c r="W4" i="3"/>
  <c r="V4" i="3"/>
  <c r="U4" i="3"/>
  <c r="T4" i="3"/>
  <c r="S4" i="3"/>
  <c r="R4" i="3"/>
  <c r="Q4" i="3"/>
  <c r="P4" i="3"/>
  <c r="O4" i="3"/>
  <c r="N4" i="3"/>
  <c r="M4" i="3"/>
  <c r="L4" i="3"/>
  <c r="K4" i="3"/>
  <c r="J4" i="3"/>
  <c r="I4" i="3"/>
  <c r="H4" i="3"/>
  <c r="G4" i="3"/>
  <c r="F4" i="3"/>
  <c r="E4" i="3"/>
  <c r="AL3" i="3"/>
  <c r="AK3" i="3"/>
  <c r="AJ3" i="3"/>
  <c r="AI3" i="3"/>
  <c r="AH3" i="3"/>
  <c r="AG3" i="3"/>
  <c r="AF3" i="3"/>
  <c r="AE3" i="3"/>
  <c r="AD3" i="3"/>
  <c r="AC3" i="3"/>
  <c r="AB3" i="3"/>
  <c r="AA3" i="3"/>
  <c r="Z3" i="3"/>
  <c r="Y3" i="3"/>
  <c r="X3" i="3"/>
  <c r="W3" i="3"/>
  <c r="V3" i="3"/>
  <c r="U3" i="3"/>
  <c r="T3" i="3"/>
  <c r="S3" i="3"/>
  <c r="R3" i="3"/>
  <c r="Q3" i="3"/>
  <c r="P3" i="3"/>
  <c r="O3" i="3"/>
  <c r="N3" i="3"/>
  <c r="M3" i="3"/>
  <c r="L3" i="3"/>
  <c r="K3" i="3"/>
  <c r="J3" i="3"/>
  <c r="I3" i="3"/>
  <c r="H3" i="3"/>
  <c r="G3" i="3"/>
  <c r="F3" i="3"/>
  <c r="E3" i="3"/>
  <c r="Y1" i="3" l="1"/>
  <c r="AG1" i="3"/>
  <c r="H10" i="3"/>
  <c r="H5" i="3" s="1"/>
  <c r="P10" i="3"/>
  <c r="P5" i="3" s="1"/>
  <c r="X10" i="3"/>
  <c r="X5" i="3" s="1"/>
  <c r="AF10" i="3"/>
  <c r="AF5" i="3" s="1"/>
  <c r="AF1" i="3" s="1"/>
  <c r="AB10" i="3"/>
  <c r="AB5" i="3" s="1"/>
  <c r="AB1" i="3" s="1"/>
  <c r="K30" i="3"/>
  <c r="S30" i="3"/>
  <c r="S5" i="3" s="1"/>
  <c r="S2" i="3" s="1"/>
  <c r="AA30" i="3"/>
  <c r="AA5" i="3" s="1"/>
  <c r="AA1" i="3" s="1"/>
  <c r="AI30" i="3"/>
  <c r="AJ30" i="3"/>
  <c r="I5" i="3"/>
  <c r="E5" i="3"/>
  <c r="E2" i="3" s="1"/>
  <c r="U5" i="3"/>
  <c r="U2" i="3" s="1"/>
  <c r="AC5" i="3"/>
  <c r="AK30" i="3"/>
  <c r="AK5" i="3" s="1"/>
  <c r="AK1" i="3" s="1"/>
  <c r="D10" i="3"/>
  <c r="D5" i="3" s="1"/>
  <c r="D2" i="3" s="1"/>
  <c r="T10" i="3"/>
  <c r="AH10" i="3"/>
  <c r="AH5" i="3" s="1"/>
  <c r="AH1" i="3" s="1"/>
  <c r="G10" i="3"/>
  <c r="O10" i="3"/>
  <c r="W10" i="3"/>
  <c r="W5" i="3" s="1"/>
  <c r="AE10" i="3"/>
  <c r="J10" i="3"/>
  <c r="J5" i="3" s="1"/>
  <c r="J2" i="3" s="1"/>
  <c r="AJ10" i="3"/>
  <c r="AJ5" i="3" s="1"/>
  <c r="AJ1" i="3" s="1"/>
  <c r="Z10" i="3"/>
  <c r="Z5" i="3" s="1"/>
  <c r="Z1" i="3" s="1"/>
  <c r="M5" i="3"/>
  <c r="M2" i="3" s="1"/>
  <c r="F5" i="3"/>
  <c r="N5" i="3"/>
  <c r="V5" i="3"/>
  <c r="AD5" i="3"/>
  <c r="AD1" i="3" s="1"/>
  <c r="AL5" i="3"/>
  <c r="AL1" i="3" s="1"/>
  <c r="T5" i="3"/>
  <c r="T2" i="3" s="1"/>
  <c r="P2" i="3"/>
  <c r="P1" i="3"/>
  <c r="Q2" i="3"/>
  <c r="Q1" i="3"/>
  <c r="G5" i="3"/>
  <c r="O5" i="3"/>
  <c r="AE5" i="3"/>
  <c r="AE1" i="3" s="1"/>
  <c r="AI5" i="3"/>
  <c r="AI1" i="3" s="1"/>
  <c r="X1" i="3"/>
  <c r="X2" i="3"/>
  <c r="K5" i="3"/>
  <c r="K2" i="3" s="1"/>
  <c r="R2" i="3"/>
  <c r="R1" i="3"/>
  <c r="L5" i="3"/>
  <c r="L2" i="3" s="1"/>
  <c r="H2" i="3"/>
  <c r="H1" i="3"/>
  <c r="I2" i="3"/>
  <c r="I1" i="3"/>
  <c r="E1" i="3"/>
  <c r="M1" i="3"/>
  <c r="AC1" i="3"/>
  <c r="J1" i="3" l="1"/>
  <c r="L1" i="3"/>
  <c r="D1" i="3"/>
  <c r="U1" i="3"/>
  <c r="T1" i="3"/>
  <c r="N1" i="3"/>
  <c r="N2" i="3"/>
  <c r="F1" i="3"/>
  <c r="F2" i="3"/>
  <c r="W1" i="3"/>
  <c r="W2" i="3"/>
  <c r="O2" i="3"/>
  <c r="O1" i="3"/>
  <c r="K1" i="3"/>
  <c r="G2" i="3"/>
  <c r="G1" i="3"/>
  <c r="V1" i="3"/>
  <c r="V2" i="3"/>
  <c r="S1" i="3"/>
</calcChain>
</file>

<file path=xl/sharedStrings.xml><?xml version="1.0" encoding="utf-8"?>
<sst xmlns="http://schemas.openxmlformats.org/spreadsheetml/2006/main" count="629" uniqueCount="379">
  <si>
    <t>TEMPLATE D'IMPORT — DATA-COLLECT</t>
  </si>
  <si>
    <t>Orange = Liste déroulante  |  Blanc = Saisie libre  |  Vert = Automatique  |  Jaune = Numérique</t>
  </si>
  <si>
    <t>ÉTAPE 1 — OPÉRATION</t>
  </si>
  <si>
    <t>Labels</t>
  </si>
  <si>
    <t>Label autre (si "Autre" sélectionné)</t>
  </si>
  <si>
    <t>ÉTAPE 2 — LOCALISATION</t>
  </si>
  <si>
    <t>Conditions d'accès au chantier</t>
  </si>
  <si>
    <t>Maîtrise d'ouvrage</t>
  </si>
  <si>
    <t>Informations supplémentaires</t>
  </si>
  <si>
    <t>ÉTAPE 3 — CATÉGORIE DU BÂTIMENT</t>
  </si>
  <si>
    <t>Sélection de la catégorie</t>
  </si>
  <si>
    <t>COMPOSITION DE LA CONSTRUCTION</t>
  </si>
  <si>
    <t>Nombre de logements</t>
  </si>
  <si>
    <t>nombres_de_logements</t>
  </si>
  <si>
    <t>A1, A2, A3</t>
  </si>
  <si>
    <t>Nombre de classes</t>
  </si>
  <si>
    <t>nombres_de_classes</t>
  </si>
  <si>
    <t>B1, B2, B3, B4</t>
  </si>
  <si>
    <t>Nombre d'élèves / étudiants</t>
  </si>
  <si>
    <t>nombres_eleves_etudiants</t>
  </si>
  <si>
    <t>Surfaces liées à l'activité</t>
  </si>
  <si>
    <t>surfaces_liee_activite</t>
  </si>
  <si>
    <t>C1, C3, C4</t>
  </si>
  <si>
    <t>Effectif déclaré au PC</t>
  </si>
  <si>
    <t>effectif_declare_au_pc</t>
  </si>
  <si>
    <t>C2, D1, D2, D3, E1, E2, E3, E4, F1, F2, F3, G3, G4, H1, H3, J1, J2, J3, K1, K2, K3, K4</t>
  </si>
  <si>
    <t>Postes de travail</t>
  </si>
  <si>
    <t>poste_de_travail</t>
  </si>
  <si>
    <t>C2, D1, E3, J2</t>
  </si>
  <si>
    <t>Nombre de places d'accueil</t>
  </si>
  <si>
    <t>nombres_places_accueil</t>
  </si>
  <si>
    <t>E1, E2, E4, G1, G2, G3, G4</t>
  </si>
  <si>
    <t>Nombre de lits</t>
  </si>
  <si>
    <t>nombres_lits</t>
  </si>
  <si>
    <t>G1, G2, G3, G4</t>
  </si>
  <si>
    <t>Nombre de blocs opératoires</t>
  </si>
  <si>
    <t>nombres_bloc_operatoires</t>
  </si>
  <si>
    <t>G1, G2</t>
  </si>
  <si>
    <t>Nombre de chambres</t>
  </si>
  <si>
    <t>nombres_chambres</t>
  </si>
  <si>
    <t>H1, H3</t>
  </si>
  <si>
    <t>Nombre de rationnaires</t>
  </si>
  <si>
    <t>nombres_rationnaire</t>
  </si>
  <si>
    <t>H3</t>
  </si>
  <si>
    <t>Nombre maximal de personnes</t>
  </si>
  <si>
    <t>nombres_personnes_maxi</t>
  </si>
  <si>
    <t>H2, I2, I3, I4, I5</t>
  </si>
  <si>
    <t>Surface de salles sportives</t>
  </si>
  <si>
    <t>surface_salle_sportive</t>
  </si>
  <si>
    <t>H2, I1, I2, I4</t>
  </si>
  <si>
    <t>Jauge spectateurs</t>
  </si>
  <si>
    <t>jauge_spectateurs</t>
  </si>
  <si>
    <t>I2, I3, I4, I5</t>
  </si>
  <si>
    <t>Nombre de cellules</t>
  </si>
  <si>
    <t>nombres_de_cellules</t>
  </si>
  <si>
    <t>J3</t>
  </si>
  <si>
    <t>DONNÉE DIMENSIONNELLE DE BASE</t>
  </si>
  <si>
    <t>Surface du terrain d'assiette</t>
  </si>
  <si>
    <t>m²</t>
  </si>
  <si>
    <t>Surface d'emprise bâtiment</t>
  </si>
  <si>
    <t>SDP (surface de plancher)</t>
  </si>
  <si>
    <t>SU (surface utile) / Shab</t>
  </si>
  <si>
    <t>SDP en Réhabilitation</t>
  </si>
  <si>
    <t>SDP neuf</t>
  </si>
  <si>
    <t>AUTRES RENSEIGNEMENTS</t>
  </si>
  <si>
    <t>NU - Nombre de niveaux en superstructure</t>
  </si>
  <si>
    <t>U</t>
  </si>
  <si>
    <t>NT - Nombre de niveaux en infrastructures</t>
  </si>
  <si>
    <t>Toitures-terrasses lourdes</t>
  </si>
  <si>
    <t>%</t>
  </si>
  <si>
    <t>Toitures-terrasses légères</t>
  </si>
  <si>
    <t>Toiture à rampants</t>
  </si>
  <si>
    <t>Nombre de stationnements</t>
  </si>
  <si>
    <t>Nb stationnements en sous-sol</t>
  </si>
  <si>
    <t>Système d'étanchéité</t>
  </si>
  <si>
    <t>Bardages formant parois extérieures</t>
  </si>
  <si>
    <t>Ouvertures extérieures</t>
  </si>
  <si>
    <t>Cloisonnements</t>
  </si>
  <si>
    <t>Traitement des parements verticaux intérieurs</t>
  </si>
  <si>
    <t>Sols durs</t>
  </si>
  <si>
    <t>Sols souples</t>
  </si>
  <si>
    <t>Parquets</t>
  </si>
  <si>
    <t>Sols sportifs</t>
  </si>
  <si>
    <t>Autres sols</t>
  </si>
  <si>
    <t>Plafonds</t>
  </si>
  <si>
    <t>Plomberie</t>
  </si>
  <si>
    <t>Appareils élévateurs</t>
  </si>
  <si>
    <t>Rangements</t>
  </si>
  <si>
    <t>Mode de consultation</t>
  </si>
  <si>
    <t>Conditions de la consultation</t>
  </si>
  <si>
    <t>Réglementation thermique</t>
  </si>
  <si>
    <t>Type de construction</t>
  </si>
  <si>
    <t>Catégorie du bâtiment</t>
  </si>
  <si>
    <t>A1</t>
  </si>
  <si>
    <t>A2</t>
  </si>
  <si>
    <t>A3</t>
  </si>
  <si>
    <t>B1</t>
  </si>
  <si>
    <t>B2</t>
  </si>
  <si>
    <t>B3</t>
  </si>
  <si>
    <t>B4</t>
  </si>
  <si>
    <t>C1</t>
  </si>
  <si>
    <t>C2</t>
  </si>
  <si>
    <t>C3</t>
  </si>
  <si>
    <t>C4</t>
  </si>
  <si>
    <t>D1</t>
  </si>
  <si>
    <t>D2</t>
  </si>
  <si>
    <t>D3</t>
  </si>
  <si>
    <t>E1</t>
  </si>
  <si>
    <t>E2</t>
  </si>
  <si>
    <t>E3</t>
  </si>
  <si>
    <t>E4</t>
  </si>
  <si>
    <t>F1</t>
  </si>
  <si>
    <t>F2</t>
  </si>
  <si>
    <t>F3</t>
  </si>
  <si>
    <t>G1</t>
  </si>
  <si>
    <t>G2</t>
  </si>
  <si>
    <t>G3</t>
  </si>
  <si>
    <t>G4</t>
  </si>
  <si>
    <t>H1</t>
  </si>
  <si>
    <t>H2</t>
  </si>
  <si>
    <t>I1</t>
  </si>
  <si>
    <t>I2</t>
  </si>
  <si>
    <t>I3</t>
  </si>
  <si>
    <t>I4</t>
  </si>
  <si>
    <t>I5</t>
  </si>
  <si>
    <t>J1</t>
  </si>
  <si>
    <t>J2</t>
  </si>
  <si>
    <t>K1</t>
  </si>
  <si>
    <t>K2</t>
  </si>
  <si>
    <t>K3</t>
  </si>
  <si>
    <t>K4</t>
  </si>
  <si>
    <t>Aucun</t>
  </si>
  <si>
    <t>Lots séparés</t>
  </si>
  <si>
    <t>Neutre</t>
  </si>
  <si>
    <t>RT 2012</t>
  </si>
  <si>
    <t>Neuf</t>
  </si>
  <si>
    <t>Standard</t>
  </si>
  <si>
    <t>Privé</t>
  </si>
  <si>
    <t>A1 - Logements collectifs</t>
  </si>
  <si>
    <t>Collectifs en bande jusqu'à R+4</t>
  </si>
  <si>
    <t>Pavillon isolé</t>
  </si>
  <si>
    <t>Maternelles jusqu'à 2 classes</t>
  </si>
  <si>
    <t>Collège jusqu'à 600 élèves</t>
  </si>
  <si>
    <t>Lycée jusqu'à 600 élèves</t>
  </si>
  <si>
    <t>Université jusqu'à 2 amphithéâtres</t>
  </si>
  <si>
    <t>Jusqu'à 1000 m²</t>
  </si>
  <si>
    <t>1 niveau jusqu'à 150 m²</t>
  </si>
  <si>
    <t>1 niveau jusqu'à 1000 m²</t>
  </si>
  <si>
    <t>1 niveau jusqu'à 400 m²</t>
  </si>
  <si>
    <t>Bâtiment unique à un seul niveau</t>
  </si>
  <si>
    <t>Jusqu'à 200 m² au sol</t>
  </si>
  <si>
    <t>Jusqu'à 1000 m² au sol</t>
  </si>
  <si>
    <t>BBC</t>
  </si>
  <si>
    <t>Entreprise générale</t>
  </si>
  <si>
    <t>Période favorable</t>
  </si>
  <si>
    <t>RT 2012-10%</t>
  </si>
  <si>
    <t>Rénovation</t>
  </si>
  <si>
    <t>Complexe</t>
  </si>
  <si>
    <t>Publique</t>
  </si>
  <si>
    <t>A2 - Logements individuels</t>
  </si>
  <si>
    <t>Collectifs en bande au-dessus de R+4</t>
  </si>
  <si>
    <t>Pavillons contigus ou en bandes</t>
  </si>
  <si>
    <t>Maternelles de plus de 2 classes</t>
  </si>
  <si>
    <t>Collège de plus de 600 élèves</t>
  </si>
  <si>
    <t>Lycée de plus de 600 élèves</t>
  </si>
  <si>
    <t>Université de plus de 2 amphithéâtres</t>
  </si>
  <si>
    <t>1001 à 2000 m²</t>
  </si>
  <si>
    <t>1 niveau de plus de 150 m²</t>
  </si>
  <si>
    <t>1 niveau de plus de 1000 m²</t>
  </si>
  <si>
    <t>1 niveau de plus de 400 m²</t>
  </si>
  <si>
    <t>Bâtiment unique à plusieurs niveaux</t>
  </si>
  <si>
    <t>200 à 500 m² au sol</t>
  </si>
  <si>
    <t>1000 à 2000 m² au sol</t>
  </si>
  <si>
    <t>Bepos Energie</t>
  </si>
  <si>
    <t>Macro lot</t>
  </si>
  <si>
    <t>Période défavorable</t>
  </si>
  <si>
    <t>RT 2012-20%</t>
  </si>
  <si>
    <t>Très contraignant</t>
  </si>
  <si>
    <t>A3 - Foyers résidentiels</t>
  </si>
  <si>
    <t>Collectifs ponctuels jusqu'à R+4</t>
  </si>
  <si>
    <t>Primaires jusqu'à 2 classes</t>
  </si>
  <si>
    <t>2001 à 5000 m²</t>
  </si>
  <si>
    <t>Jusqu'à R+4 et jusqu'à 400 m²</t>
  </si>
  <si>
    <t>Jusqu'à R+4 et jusqu'à 1000 m²</t>
  </si>
  <si>
    <t>Jusqu'à R+4 et jusqu'à 800 m²</t>
  </si>
  <si>
    <t>Bâtiments multiples à un seul niveau</t>
  </si>
  <si>
    <t>500 à 1000 m² au sol</t>
  </si>
  <si>
    <t>2000 à 5000 m² au sol</t>
  </si>
  <si>
    <t>E+ C-</t>
  </si>
  <si>
    <t>Conception réalisation</t>
  </si>
  <si>
    <t>RT 2012-30%</t>
  </si>
  <si>
    <t>B1 - Maternelles et primaires</t>
  </si>
  <si>
    <t>Collectifs ponctuels au-dessus de R+4</t>
  </si>
  <si>
    <t>Primaires de plus de 2 classes</t>
  </si>
  <si>
    <t>5001 à 10000 m²</t>
  </si>
  <si>
    <t>Au-dessus de R+4 et jusqu'à 400 m²</t>
  </si>
  <si>
    <t>Au-dessus de R+4 et jusqu'à 1000 m²</t>
  </si>
  <si>
    <t>Au-dessus de R+4 et jusqu'à 800 m²</t>
  </si>
  <si>
    <t>Bâtiments multiples à plusieurs niveaux</t>
  </si>
  <si>
    <t>Plus de 1000 m² au sol</t>
  </si>
  <si>
    <t>Plus de 5000 m² au sol</t>
  </si>
  <si>
    <t>Certification NF habitat</t>
  </si>
  <si>
    <t>CREME</t>
  </si>
  <si>
    <t>RT 2012-40%</t>
  </si>
  <si>
    <t>B2 - Collèges</t>
  </si>
  <si>
    <t>Immeuble de grande hauteur</t>
  </si>
  <si>
    <t>10001 à 20000 m²</t>
  </si>
  <si>
    <t>Jusqu'à R+4 et de plus de 400 m²</t>
  </si>
  <si>
    <t>Jusqu'à R+4 et de plus de 1000 m²</t>
  </si>
  <si>
    <t>Jusqu'à R+4 et de plus de 800 m²</t>
  </si>
  <si>
    <t>Certification NF habitat HQE</t>
  </si>
  <si>
    <t>REM</t>
  </si>
  <si>
    <t>RT 2012-50%</t>
  </si>
  <si>
    <t>B3 - Lycées d'enseignement général et professionnel</t>
  </si>
  <si>
    <t>Plus de 20000 m²</t>
  </si>
  <si>
    <t>Au-dessus de R+4 et de plus de 400 m²</t>
  </si>
  <si>
    <t>Au-dessus de R+4 et de plus de 1000 m²</t>
  </si>
  <si>
    <t>Au-dessus de R+4 et de plus de 800 m²</t>
  </si>
  <si>
    <t>BREEAM</t>
  </si>
  <si>
    <t>RT 2012-60%</t>
  </si>
  <si>
    <t>B4 - Grandes écoles, universités (IUT, facultés, etc.)</t>
  </si>
  <si>
    <t>Effinergie</t>
  </si>
  <si>
    <t>RT Existant Global</t>
  </si>
  <si>
    <t>C1 - Bâtiments agricoles ou industriels uniquement</t>
  </si>
  <si>
    <t>Autre</t>
  </si>
  <si>
    <t>RT Existant par élément</t>
  </si>
  <si>
    <t>C2 - Bâtiments industriels avec locaux administratifs</t>
  </si>
  <si>
    <t>RE 2020</t>
  </si>
  <si>
    <t>C3 - Bâtiments commerciaux</t>
  </si>
  <si>
    <t>RE 2020 / 2025</t>
  </si>
  <si>
    <t>C4 - Bâtiments spécialisés (cuisine, laboratoires, etc.)</t>
  </si>
  <si>
    <t>RE 2020 / 2028</t>
  </si>
  <si>
    <t>D1 - Immeubles de bureaux</t>
  </si>
  <si>
    <t>RE 2020 / 2031</t>
  </si>
  <si>
    <t>D2 - Établissements recevant du public</t>
  </si>
  <si>
    <t>RTAADOM</t>
  </si>
  <si>
    <t>D3 - Bâtiments tertiaires du transport (gares, aéroports, etc.)</t>
  </si>
  <si>
    <t>E1 - Bâtiments d'exposition (musées, congrès, etc.)</t>
  </si>
  <si>
    <t>E2 - Salles de spectacles (théâtres, auditoriums, etc.)</t>
  </si>
  <si>
    <t>E3 - Bâtiments culturels (bibliothèques, médiathèques, etc.)</t>
  </si>
  <si>
    <t>E4 - Bâtiments de culte (églises, mosquées, etc.)</t>
  </si>
  <si>
    <t>F1 - Crèches ou haltes-garderies</t>
  </si>
  <si>
    <t>F2 - Cabinets médicaux et vétérinaires / maisons de santé</t>
  </si>
  <si>
    <t>F3 - Centres de jeunesse, maisons associatives</t>
  </si>
  <si>
    <t>G1 - Grands centres hospitaliers (CHU, CHR)</t>
  </si>
  <si>
    <t>G2 - Petits hôpitaux et cliniques</t>
  </si>
  <si>
    <t>G3 - Centres spécialisés (radiologie, labo d'analyses, etc.)</t>
  </si>
  <si>
    <t>G4 - Résidences médicalisées (EHPAD, FAM, etc.)</t>
  </si>
  <si>
    <t>H1 - Hôtels</t>
  </si>
  <si>
    <t>H2 - Motels</t>
  </si>
  <si>
    <t>H3 - Restauration</t>
  </si>
  <si>
    <t>I1 - Salles polyvalentes</t>
  </si>
  <si>
    <t>I2 - Halls de sport (vélodromes, salles omnisports, etc.)</t>
  </si>
  <si>
    <t>I3 - Stades couverts</t>
  </si>
  <si>
    <t>I4 - Salles spécialisées (piscines, disciplines spécifiques, etc.)</t>
  </si>
  <si>
    <t>I5 - Tribunes</t>
  </si>
  <si>
    <t>J1 - Palais de justice</t>
  </si>
  <si>
    <t>J2 - Bâtiments de services judiciaires</t>
  </si>
  <si>
    <t>J3 - Centres pénitentiaires, prisons</t>
  </si>
  <si>
    <t>K1 - Gares ferroviaires</t>
  </si>
  <si>
    <t>K2 - Gares routières</t>
  </si>
  <si>
    <t>K3 - Gares maritimes</t>
  </si>
  <si>
    <t>K4 - Aéroports</t>
  </si>
  <si>
    <t>INTITULE DU LOT</t>
  </si>
  <si>
    <t>MONTANT TOTAL (€ HT)</t>
  </si>
  <si>
    <t>A</t>
  </si>
  <si>
    <t>CONSTRUCTION A PROPREMENT DIT</t>
  </si>
  <si>
    <t>INFRASTRUCTURE</t>
  </si>
  <si>
    <t>A11</t>
  </si>
  <si>
    <t>ENCAISSEMENT DES OUVRAGES</t>
  </si>
  <si>
    <t>valeur à saisir</t>
  </si>
  <si>
    <t>A12</t>
  </si>
  <si>
    <t xml:space="preserve">FONDATIONS THEORIQUES </t>
  </si>
  <si>
    <t>A13</t>
  </si>
  <si>
    <t>VOLUMES DE TRANSITIONS</t>
  </si>
  <si>
    <t>SUPERSTRUCTURE</t>
  </si>
  <si>
    <t>A21</t>
  </si>
  <si>
    <t>SYSTEME PORTEUR</t>
  </si>
  <si>
    <t>A211</t>
  </si>
  <si>
    <t>Système porteur vertical</t>
  </si>
  <si>
    <t>A212</t>
  </si>
  <si>
    <t>Système porteur horizontal</t>
  </si>
  <si>
    <t>A213</t>
  </si>
  <si>
    <t>Système porteur structurel</t>
  </si>
  <si>
    <t>A22</t>
  </si>
  <si>
    <t>TOITURE</t>
  </si>
  <si>
    <t>A221</t>
  </si>
  <si>
    <t>Ossatures (charpente / plancher support)</t>
  </si>
  <si>
    <t>A222</t>
  </si>
  <si>
    <t>Couverture / Etanchéité de toiture</t>
  </si>
  <si>
    <t>A222.1</t>
  </si>
  <si>
    <t>Couverture</t>
  </si>
  <si>
    <t>A222.11</t>
  </si>
  <si>
    <t>A222.12</t>
  </si>
  <si>
    <t xml:space="preserve">Couvertures rampantes en petits éléments. </t>
  </si>
  <si>
    <t>A222.13</t>
  </si>
  <si>
    <t xml:space="preserve">Couvertures rampantes en grands éléments. </t>
  </si>
  <si>
    <t xml:space="preserve">A23 </t>
  </si>
  <si>
    <t>PAROIS EXTERIEURES</t>
  </si>
  <si>
    <t>A231</t>
  </si>
  <si>
    <t>Remplissage d'ossatures</t>
  </si>
  <si>
    <t xml:space="preserve">A232 </t>
  </si>
  <si>
    <t>A233</t>
  </si>
  <si>
    <t xml:space="preserve">A234 </t>
  </si>
  <si>
    <t>Protection et fermeture  des baies extérieures</t>
  </si>
  <si>
    <t>A235</t>
  </si>
  <si>
    <t>Traitements des parements extérieurs</t>
  </si>
  <si>
    <t>A236</t>
  </si>
  <si>
    <t>Saillies de façades</t>
  </si>
  <si>
    <t>A24</t>
  </si>
  <si>
    <t>ESCALIERS ET RAMPES</t>
  </si>
  <si>
    <t>EQUIPEMENT</t>
  </si>
  <si>
    <t>A31</t>
  </si>
  <si>
    <t>EQUIPEMENT STRUCTURAUX</t>
  </si>
  <si>
    <t>A311</t>
  </si>
  <si>
    <t>A312</t>
  </si>
  <si>
    <t>Baies Intérieures</t>
  </si>
  <si>
    <t>A313</t>
  </si>
  <si>
    <t>A314</t>
  </si>
  <si>
    <t>Sols</t>
  </si>
  <si>
    <t>A314.1</t>
  </si>
  <si>
    <t>Supports intermédiaires de revêtemenst sols</t>
  </si>
  <si>
    <t>À titre informatif</t>
  </si>
  <si>
    <t>A314.21</t>
  </si>
  <si>
    <t>A314.22</t>
  </si>
  <si>
    <t>A314.23</t>
  </si>
  <si>
    <t>A314.24</t>
  </si>
  <si>
    <t>A314.25</t>
  </si>
  <si>
    <t>A315</t>
  </si>
  <si>
    <t>A32</t>
  </si>
  <si>
    <t>EQUIPEMENTS ORGANIQUES</t>
  </si>
  <si>
    <t>A321</t>
  </si>
  <si>
    <t>Conduits et Gaines</t>
  </si>
  <si>
    <t>A322</t>
  </si>
  <si>
    <t>A323</t>
  </si>
  <si>
    <t>Chauffage - Ventilation - Conditionnement - Climatisation.</t>
  </si>
  <si>
    <t>A324</t>
  </si>
  <si>
    <t>Electricité</t>
  </si>
  <si>
    <t>A325</t>
  </si>
  <si>
    <t>A33</t>
  </si>
  <si>
    <t>EQUIPEMENTS DE PARACHEVEMENTS</t>
  </si>
  <si>
    <t>A331</t>
  </si>
  <si>
    <t>Peinture - tenture</t>
  </si>
  <si>
    <t>A332</t>
  </si>
  <si>
    <t>Revêtements muraux ou de plafonds</t>
  </si>
  <si>
    <t>A333</t>
  </si>
  <si>
    <t>B</t>
  </si>
  <si>
    <t>SUJETION D'ADAPTION AU SITE</t>
  </si>
  <si>
    <t>PREPARATION DU TERRAIN</t>
  </si>
  <si>
    <t>FONDATIONS SPECIALES</t>
  </si>
  <si>
    <t>RESEAUX ORGANIQUES</t>
  </si>
  <si>
    <t xml:space="preserve">B4 </t>
  </si>
  <si>
    <t>AMENAGEMENTS de SURFACE</t>
  </si>
  <si>
    <t>B5</t>
  </si>
  <si>
    <t>DEMOLITION POUR TRANSFORMATION</t>
  </si>
  <si>
    <t>C</t>
  </si>
  <si>
    <t>EQUIPEMENT SPECIALISE</t>
  </si>
  <si>
    <t>APPAREILS ET RESEAUX SPECIAUX</t>
  </si>
  <si>
    <t>PROTECTIONS PARTICULIERES</t>
  </si>
  <si>
    <t>EQUIPEMENTS SPECIFIQUES</t>
  </si>
  <si>
    <t>AMEUBLEMENT SPECIFIQUE</t>
  </si>
  <si>
    <t>C5</t>
  </si>
  <si>
    <t>AMENAGEMENT AQUATIQUES</t>
  </si>
  <si>
    <r>
      <t xml:space="preserve">Nom du projet </t>
    </r>
    <r>
      <rPr>
        <sz val="10"/>
        <color rgb="FFFF0000"/>
        <rFont val="Arial"/>
        <family val="2"/>
      </rPr>
      <t>*</t>
    </r>
  </si>
  <si>
    <r>
      <t xml:space="preserve">Date de valeur des prix </t>
    </r>
    <r>
      <rPr>
        <sz val="10"/>
        <color rgb="FFFF0000"/>
        <rFont val="Arial"/>
        <family val="2"/>
      </rPr>
      <t>*</t>
    </r>
  </si>
  <si>
    <r>
      <t xml:space="preserve">Index BT01 </t>
    </r>
    <r>
      <rPr>
        <sz val="10"/>
        <color rgb="FFFF0000"/>
        <rFont val="Arial"/>
        <family val="2"/>
      </rPr>
      <t>*</t>
    </r>
  </si>
  <si>
    <r>
      <t xml:space="preserve">Mode de consultation </t>
    </r>
    <r>
      <rPr>
        <sz val="10"/>
        <color rgb="FFFF0000"/>
        <rFont val="Arial"/>
        <family val="2"/>
      </rPr>
      <t>*</t>
    </r>
  </si>
  <si>
    <r>
      <t xml:space="preserve">Conditions de la consultation </t>
    </r>
    <r>
      <rPr>
        <sz val="10"/>
        <color rgb="FFFF0000"/>
        <rFont val="Arial"/>
        <family val="2"/>
      </rPr>
      <t>*</t>
    </r>
  </si>
  <si>
    <r>
      <t xml:space="preserve">Réglementation thermique </t>
    </r>
    <r>
      <rPr>
        <sz val="10"/>
        <color rgb="FFFF0000"/>
        <rFont val="Arial"/>
        <family val="2"/>
      </rPr>
      <t>*</t>
    </r>
  </si>
  <si>
    <r>
      <t xml:space="preserve">Type de construction </t>
    </r>
    <r>
      <rPr>
        <sz val="10"/>
        <color rgb="FFFF0000"/>
        <rFont val="Arial"/>
        <family val="2"/>
      </rPr>
      <t>*</t>
    </r>
  </si>
  <si>
    <r>
      <t xml:space="preserve">Source de remontée </t>
    </r>
    <r>
      <rPr>
        <sz val="10"/>
        <color rgb="FFFF0000"/>
        <rFont val="Arial"/>
        <family val="2"/>
      </rPr>
      <t>*</t>
    </r>
  </si>
  <si>
    <r>
      <t xml:space="preserve">Labels </t>
    </r>
    <r>
      <rPr>
        <sz val="10"/>
        <color rgb="FFFF0000"/>
        <rFont val="Arial"/>
        <family val="2"/>
      </rPr>
      <t>*</t>
    </r>
  </si>
  <si>
    <r>
      <t xml:space="preserve">Adresse du projet </t>
    </r>
    <r>
      <rPr>
        <sz val="10"/>
        <color rgb="FFFF0000"/>
        <rFont val="Arial"/>
        <family val="2"/>
      </rPr>
      <t>*</t>
    </r>
  </si>
  <si>
    <r>
      <t xml:space="preserve">Code postal </t>
    </r>
    <r>
      <rPr>
        <b/>
        <sz val="10"/>
        <color rgb="FFFF0000"/>
        <rFont val="Arial"/>
        <family val="2"/>
      </rPr>
      <t>*</t>
    </r>
  </si>
  <si>
    <r>
      <t xml:space="preserve">Département </t>
    </r>
    <r>
      <rPr>
        <sz val="10"/>
        <color rgb="FFFF0000"/>
        <rFont val="Arial"/>
        <family val="2"/>
      </rPr>
      <t>*</t>
    </r>
  </si>
  <si>
    <r>
      <t xml:space="preserve">Ville </t>
    </r>
    <r>
      <rPr>
        <sz val="10"/>
        <color rgb="FFFF0000"/>
        <rFont val="Arial"/>
        <family val="2"/>
      </rPr>
      <t>*</t>
    </r>
  </si>
  <si>
    <r>
      <t xml:space="preserve">Région </t>
    </r>
    <r>
      <rPr>
        <sz val="10"/>
        <color rgb="FFFF0000"/>
        <rFont val="Arial"/>
        <family val="2"/>
      </rPr>
      <t>*</t>
    </r>
  </si>
  <si>
    <r>
      <t xml:space="preserve">Catégorie du bâtiment </t>
    </r>
    <r>
      <rPr>
        <sz val="10"/>
        <color rgb="FFFF0000"/>
        <rFont val="Arial"/>
        <family val="2"/>
      </rPr>
      <t>*</t>
    </r>
  </si>
  <si>
    <r>
      <t xml:space="preserve">Sous-catégorie de construction </t>
    </r>
    <r>
      <rPr>
        <sz val="10"/>
        <color rgb="FFFF0000"/>
        <rFont val="Arial"/>
        <family val="2"/>
      </rPr>
      <t>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</si>
</sst>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\ [$€-40C]_-;\-* #,##0\ [$€-40C]_-;_-* &quot;-&quot;??\ [$€-40C]_-;_-@_-"/>
    <numFmt numFmtId="165" formatCode="_-* #,##0.00\ [$€-40C]_-;\-* #,##0.00\ [$€-40C]_-;_-* &quot;-&quot;??\ [$€-40C]_-;_-@_-"/>
  </numFmts>
  <fonts count="35" x14ac:knownFonts="1">
    <font>
      <sz val="11"/>
      <color theme="1"/>
      <name val="Calibri"/>
      <family val="2"/>
      <scheme val="minor"/>
    </font>
    <font>
      <b/>
      <sz val="9"/>
      <name val="Arial"/>
    </font>
    <font>
      <b/>
      <sz val="14"/>
      <color rgb="FF1F4E79"/>
      <name val="Arial"/>
    </font>
    <font>
      <i/>
      <sz val="9"/>
      <color rgb="FF666666"/>
      <name val="Arial"/>
    </font>
    <font>
      <b/>
      <sz val="11"/>
      <color rgb="FFFFFFFF"/>
      <name val="Arial"/>
    </font>
    <font>
      <sz val="10"/>
      <color rgb="FF333333"/>
      <name val="Arial"/>
    </font>
    <font>
      <sz val="10"/>
      <name val="Arial"/>
    </font>
    <font>
      <b/>
      <sz val="10"/>
      <color rgb="FFFFFFFF"/>
      <name val="Arial"/>
    </font>
    <font>
      <sz val="8"/>
      <color rgb="FFBBBBBB"/>
      <name val="Arial"/>
    </font>
    <font>
      <i/>
      <sz val="8"/>
      <color rgb="FF999999"/>
      <name val="Arial"/>
    </font>
    <font>
      <sz val="8"/>
      <color rgb="FF666666"/>
      <name val="Arial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C00000"/>
      <name val="Arial"/>
      <family val="2"/>
    </font>
    <font>
      <b/>
      <sz val="12"/>
      <color theme="1"/>
      <name val="Calibri"/>
      <family val="2"/>
      <scheme val="minor"/>
    </font>
    <font>
      <b/>
      <sz val="10"/>
      <color theme="1" tint="4.9989318521683403E-2"/>
      <name val="Arial"/>
      <family val="2"/>
    </font>
    <font>
      <sz val="10"/>
      <color theme="1" tint="4.9989318521683403E-2"/>
      <name val="Arial"/>
      <family val="2"/>
    </font>
    <font>
      <sz val="10"/>
      <color theme="0"/>
      <name val="Arial"/>
      <family val="2"/>
    </font>
    <font>
      <b/>
      <sz val="10"/>
      <name val="Arial"/>
      <family val="2"/>
    </font>
    <font>
      <sz val="10"/>
      <color rgb="FF963634"/>
      <name val="Arial"/>
      <family val="2"/>
    </font>
    <font>
      <sz val="8"/>
      <name val="Arial"/>
      <family val="2"/>
    </font>
    <font>
      <sz val="9"/>
      <name val="Arial"/>
      <family val="2"/>
    </font>
    <font>
      <sz val="10"/>
      <color rgb="FF538DD5"/>
      <name val="Arial"/>
      <family val="2"/>
    </font>
    <font>
      <b/>
      <sz val="10"/>
      <color rgb="FF538DD5"/>
      <name val="Arial"/>
      <family val="2"/>
    </font>
    <font>
      <sz val="10"/>
      <color theme="4" tint="-0.249977111117893"/>
      <name val="Arial"/>
      <family val="2"/>
    </font>
    <font>
      <sz val="10"/>
      <color rgb="FF76933C"/>
      <name val="Arial"/>
      <family val="2"/>
    </font>
    <font>
      <sz val="10"/>
      <color theme="9" tint="-0.249977111117893"/>
      <name val="Arial"/>
      <family val="2"/>
    </font>
    <font>
      <sz val="10"/>
      <color theme="5" tint="0.39997558519241921"/>
      <name val="Arial"/>
      <family val="2"/>
    </font>
    <font>
      <sz val="10"/>
      <color theme="1"/>
      <name val="Arial"/>
      <family val="2"/>
    </font>
    <font>
      <sz val="10"/>
      <color theme="4" tint="-0.499984740745262"/>
      <name val="Arial"/>
      <family val="2"/>
    </font>
    <font>
      <b/>
      <sz val="8"/>
      <name val="Arial"/>
      <family val="2"/>
    </font>
    <font>
      <sz val="10"/>
      <color rgb="FFFF0000"/>
      <name val="Arial"/>
      <family val="2"/>
    </font>
    <font>
      <sz val="10"/>
      <color rgb="FF333333"/>
      <name val="Arial"/>
      <family val="2"/>
    </font>
    <font>
      <b/>
      <sz val="10"/>
      <color rgb="FFFF000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1F4E79"/>
      </patternFill>
    </fill>
    <fill>
      <patternFill patternType="solid">
        <fgColor rgb="FFD6DCE4"/>
      </patternFill>
    </fill>
    <fill>
      <patternFill patternType="solid">
        <fgColor rgb="FFFFFFFF"/>
      </patternFill>
    </fill>
    <fill>
      <patternFill patternType="solid">
        <fgColor rgb="FFFFC000"/>
      </patternFill>
    </fill>
    <fill>
      <patternFill patternType="solid">
        <fgColor rgb="FFC6EFCE"/>
      </patternFill>
    </fill>
    <fill>
      <patternFill patternType="solid">
        <fgColor rgb="FF2E75B6"/>
      </patternFill>
    </fill>
    <fill>
      <patternFill patternType="solid">
        <fgColor rgb="FFFFF2CC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rgb="FFB4C6E7"/>
      </left>
      <right style="thin">
        <color rgb="FFB4C6E7"/>
      </right>
      <top style="thin">
        <color rgb="FFB4C6E7"/>
      </top>
      <bottom style="thin">
        <color rgb="FFB4C6E7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1" fillId="0" borderId="0" applyFont="0" applyFill="0" applyBorder="0" applyAlignment="0" applyProtection="0"/>
    <xf numFmtId="44" fontId="11" fillId="0" borderId="0" applyFont="0" applyFill="0" applyBorder="0" applyAlignment="0" applyProtection="0"/>
  </cellStyleXfs>
  <cellXfs count="72">
    <xf numFmtId="0" fontId="0" fillId="0" borderId="0" xfId="0"/>
    <xf numFmtId="0" fontId="5" fillId="3" borderId="1" xfId="0" applyFont="1" applyFill="1" applyBorder="1" applyAlignment="1">
      <alignment horizontal="left" vertical="center" wrapText="1"/>
    </xf>
    <xf numFmtId="0" fontId="8" fillId="0" borderId="1" xfId="0" applyFont="1" applyBorder="1"/>
    <xf numFmtId="0" fontId="9" fillId="0" borderId="1" xfId="0" applyFont="1" applyBorder="1"/>
    <xf numFmtId="0" fontId="0" fillId="0" borderId="1" xfId="0" applyBorder="1"/>
    <xf numFmtId="0" fontId="10" fillId="0" borderId="0" xfId="0" applyFont="1"/>
    <xf numFmtId="0" fontId="1" fillId="0" borderId="0" xfId="0" applyFont="1"/>
    <xf numFmtId="43" fontId="0" fillId="9" borderId="2" xfId="1" applyFont="1" applyFill="1" applyBorder="1" applyAlignment="1">
      <alignment horizontal="left" vertical="top"/>
    </xf>
    <xf numFmtId="43" fontId="0" fillId="9" borderId="3" xfId="1" applyFont="1" applyFill="1" applyBorder="1" applyAlignment="1">
      <alignment horizontal="left" vertical="top"/>
    </xf>
    <xf numFmtId="43" fontId="0" fillId="9" borderId="3" xfId="1" applyFont="1" applyFill="1" applyBorder="1" applyAlignment="1">
      <alignment horizontal="right" vertical="center"/>
    </xf>
    <xf numFmtId="43" fontId="14" fillId="9" borderId="3" xfId="1" applyFont="1" applyFill="1" applyBorder="1" applyAlignment="1">
      <alignment horizontal="center" vertical="center"/>
    </xf>
    <xf numFmtId="43" fontId="14" fillId="9" borderId="4" xfId="1" applyFont="1" applyFill="1" applyBorder="1" applyAlignment="1">
      <alignment horizontal="center" vertical="center"/>
    </xf>
    <xf numFmtId="0" fontId="13" fillId="9" borderId="5" xfId="0" applyFont="1" applyFill="1" applyBorder="1" applyAlignment="1">
      <alignment horizontal="left" vertical="top"/>
    </xf>
    <xf numFmtId="0" fontId="13" fillId="9" borderId="6" xfId="0" applyFont="1" applyFill="1" applyBorder="1" applyAlignment="1">
      <alignment horizontal="left" vertical="top"/>
    </xf>
    <xf numFmtId="164" fontId="0" fillId="9" borderId="6" xfId="0" applyNumberFormat="1" applyFill="1" applyBorder="1" applyAlignment="1">
      <alignment horizontal="right" vertical="center"/>
    </xf>
    <xf numFmtId="43" fontId="14" fillId="9" borderId="6" xfId="1" applyFont="1" applyFill="1" applyBorder="1" applyAlignment="1">
      <alignment horizontal="center" vertical="center"/>
    </xf>
    <xf numFmtId="43" fontId="0" fillId="9" borderId="6" xfId="1" applyFont="1" applyFill="1" applyBorder="1" applyAlignment="1">
      <alignment horizontal="center" vertical="top"/>
    </xf>
    <xf numFmtId="0" fontId="0" fillId="9" borderId="6" xfId="0" applyFill="1" applyBorder="1" applyAlignment="1">
      <alignment horizontal="center" vertical="top"/>
    </xf>
    <xf numFmtId="0" fontId="0" fillId="9" borderId="7" xfId="0" applyFill="1" applyBorder="1" applyAlignment="1">
      <alignment horizontal="center" vertical="top"/>
    </xf>
    <xf numFmtId="165" fontId="12" fillId="10" borderId="0" xfId="0" applyNumberFormat="1" applyFont="1" applyFill="1" applyAlignment="1">
      <alignment vertical="center" wrapText="1"/>
    </xf>
    <xf numFmtId="165" fontId="15" fillId="10" borderId="8" xfId="0" applyNumberFormat="1" applyFont="1" applyFill="1" applyBorder="1" applyAlignment="1">
      <alignment horizontal="center" vertical="center" wrapText="1"/>
    </xf>
    <xf numFmtId="44" fontId="16" fillId="10" borderId="8" xfId="2" applyFont="1" applyFill="1" applyBorder="1" applyAlignment="1">
      <alignment horizontal="right" vertical="center"/>
    </xf>
    <xf numFmtId="43" fontId="0" fillId="0" borderId="8" xfId="1" applyFont="1" applyBorder="1" applyAlignment="1">
      <alignment horizontal="center" vertical="center" wrapText="1"/>
    </xf>
    <xf numFmtId="43" fontId="0" fillId="0" borderId="5" xfId="1" applyFont="1" applyBorder="1" applyAlignment="1">
      <alignment horizontal="center" vertical="center" wrapText="1"/>
    </xf>
    <xf numFmtId="165" fontId="12" fillId="10" borderId="9" xfId="0" applyNumberFormat="1" applyFont="1" applyFill="1" applyBorder="1" applyAlignment="1">
      <alignment horizontal="right" vertical="center" wrapText="1"/>
    </xf>
    <xf numFmtId="165" fontId="16" fillId="10" borderId="9" xfId="0" applyNumberFormat="1" applyFont="1" applyFill="1" applyBorder="1" applyAlignment="1">
      <alignment horizontal="right" vertical="center"/>
    </xf>
    <xf numFmtId="165" fontId="0" fillId="0" borderId="9" xfId="1" applyNumberFormat="1" applyFont="1" applyBorder="1" applyAlignment="1">
      <alignment vertical="center" wrapText="1"/>
    </xf>
    <xf numFmtId="165" fontId="0" fillId="0" borderId="10" xfId="1" applyNumberFormat="1" applyFont="1" applyBorder="1" applyAlignment="1">
      <alignment vertical="center" wrapText="1"/>
    </xf>
    <xf numFmtId="0" fontId="12" fillId="11" borderId="0" xfId="0" applyFont="1" applyFill="1" applyAlignment="1">
      <alignment vertical="center" wrapText="1"/>
    </xf>
    <xf numFmtId="0" fontId="12" fillId="11" borderId="9" xfId="0" applyFont="1" applyFill="1" applyBorder="1" applyAlignment="1">
      <alignment vertical="center" wrapText="1"/>
    </xf>
    <xf numFmtId="165" fontId="17" fillId="11" borderId="9" xfId="0" applyNumberFormat="1" applyFont="1" applyFill="1" applyBorder="1" applyAlignment="1">
      <alignment horizontal="center" vertical="center" wrapText="1"/>
    </xf>
    <xf numFmtId="43" fontId="18" fillId="11" borderId="9" xfId="1" applyFont="1" applyFill="1" applyBorder="1" applyAlignment="1">
      <alignment horizontal="right" vertical="center"/>
    </xf>
    <xf numFmtId="0" fontId="13" fillId="12" borderId="0" xfId="0" applyFont="1" applyFill="1" applyAlignment="1">
      <alignment horizontal="left" vertical="top" indent="1"/>
    </xf>
    <xf numFmtId="0" fontId="19" fillId="12" borderId="9" xfId="0" applyFont="1" applyFill="1" applyBorder="1" applyAlignment="1">
      <alignment horizontal="left" vertical="top"/>
    </xf>
    <xf numFmtId="164" fontId="0" fillId="12" borderId="9" xfId="0" applyNumberFormat="1" applyFill="1" applyBorder="1" applyAlignment="1">
      <alignment horizontal="right" vertical="center"/>
    </xf>
    <xf numFmtId="43" fontId="14" fillId="12" borderId="9" xfId="1" applyFont="1" applyFill="1" applyBorder="1" applyAlignment="1">
      <alignment horizontal="right" vertical="center"/>
    </xf>
    <xf numFmtId="0" fontId="20" fillId="10" borderId="0" xfId="0" applyFont="1" applyFill="1" applyAlignment="1">
      <alignment horizontal="left" vertical="top" indent="2"/>
    </xf>
    <xf numFmtId="0" fontId="20" fillId="10" borderId="9" xfId="0" applyFont="1" applyFill="1" applyBorder="1" applyAlignment="1">
      <alignment horizontal="left" vertical="top" indent="1"/>
    </xf>
    <xf numFmtId="164" fontId="21" fillId="0" borderId="9" xfId="0" applyNumberFormat="1" applyFont="1" applyBorder="1" applyAlignment="1">
      <alignment horizontal="left" vertical="center"/>
    </xf>
    <xf numFmtId="43" fontId="22" fillId="0" borderId="9" xfId="1" applyFont="1" applyBorder="1" applyAlignment="1">
      <alignment horizontal="right" vertical="center"/>
    </xf>
    <xf numFmtId="164" fontId="14" fillId="13" borderId="9" xfId="0" applyNumberFormat="1" applyFont="1" applyFill="1" applyBorder="1" applyAlignment="1">
      <alignment horizontal="right" vertical="center"/>
    </xf>
    <xf numFmtId="43" fontId="0" fillId="13" borderId="9" xfId="1" applyFont="1" applyFill="1" applyBorder="1" applyAlignment="1">
      <alignment horizontal="right" vertical="center"/>
    </xf>
    <xf numFmtId="0" fontId="23" fillId="10" borderId="0" xfId="0" applyFont="1" applyFill="1" applyAlignment="1">
      <alignment horizontal="left" vertical="top" indent="3"/>
    </xf>
    <xf numFmtId="0" fontId="24" fillId="10" borderId="9" xfId="0" applyFont="1" applyFill="1" applyBorder="1" applyAlignment="1">
      <alignment horizontal="left" vertical="top" indent="2"/>
    </xf>
    <xf numFmtId="43" fontId="14" fillId="13" borderId="9" xfId="1" applyFont="1" applyFill="1" applyBorder="1" applyAlignment="1">
      <alignment horizontal="right" vertical="center"/>
    </xf>
    <xf numFmtId="164" fontId="25" fillId="13" borderId="9" xfId="0" applyNumberFormat="1" applyFont="1" applyFill="1" applyBorder="1" applyAlignment="1">
      <alignment horizontal="right" vertical="center"/>
    </xf>
    <xf numFmtId="43" fontId="13" fillId="13" borderId="9" xfId="1" applyFont="1" applyFill="1" applyBorder="1" applyAlignment="1">
      <alignment horizontal="right" vertical="center"/>
    </xf>
    <xf numFmtId="0" fontId="26" fillId="10" borderId="0" xfId="0" applyFont="1" applyFill="1" applyAlignment="1">
      <alignment horizontal="left" vertical="top" indent="3"/>
    </xf>
    <xf numFmtId="0" fontId="19" fillId="10" borderId="9" xfId="0" applyFont="1" applyFill="1" applyBorder="1" applyAlignment="1">
      <alignment horizontal="left" vertical="top" indent="3"/>
    </xf>
    <xf numFmtId="164" fontId="27" fillId="13" borderId="9" xfId="0" applyNumberFormat="1" applyFont="1" applyFill="1" applyBorder="1" applyAlignment="1">
      <alignment horizontal="right" vertical="center"/>
    </xf>
    <xf numFmtId="0" fontId="28" fillId="10" borderId="0" xfId="0" applyFont="1" applyFill="1" applyAlignment="1">
      <alignment horizontal="left" vertical="top" indent="3"/>
    </xf>
    <xf numFmtId="0" fontId="29" fillId="10" borderId="9" xfId="0" applyFont="1" applyFill="1" applyBorder="1" applyAlignment="1">
      <alignment horizontal="left" vertical="top" indent="3"/>
    </xf>
    <xf numFmtId="164" fontId="30" fillId="13" borderId="9" xfId="0" applyNumberFormat="1" applyFont="1" applyFill="1" applyBorder="1" applyAlignment="1">
      <alignment horizontal="right" vertical="center"/>
    </xf>
    <xf numFmtId="0" fontId="29" fillId="14" borderId="9" xfId="0" applyFont="1" applyFill="1" applyBorder="1" applyAlignment="1">
      <alignment horizontal="left" vertical="top" indent="3"/>
    </xf>
    <xf numFmtId="164" fontId="31" fillId="14" borderId="9" xfId="0" applyNumberFormat="1" applyFont="1" applyFill="1" applyBorder="1" applyAlignment="1">
      <alignment horizontal="left" vertical="center"/>
    </xf>
    <xf numFmtId="164" fontId="0" fillId="11" borderId="9" xfId="0" applyNumberFormat="1" applyFill="1" applyBorder="1" applyAlignment="1">
      <alignment horizontal="right" vertical="center"/>
    </xf>
    <xf numFmtId="0" fontId="19" fillId="12" borderId="9" xfId="0" applyFont="1" applyFill="1" applyBorder="1" applyAlignment="1">
      <alignment horizontal="left" vertical="top" indent="1"/>
    </xf>
    <xf numFmtId="0" fontId="6" fillId="4" borderId="1" xfId="0" applyFont="1" applyFill="1" applyBorder="1" applyAlignment="1">
      <alignment horizontal="left" vertical="center"/>
    </xf>
    <xf numFmtId="0" fontId="0" fillId="4" borderId="1" xfId="0" applyFill="1" applyBorder="1"/>
    <xf numFmtId="0" fontId="6" fillId="5" borderId="1" xfId="0" applyFont="1" applyFill="1" applyBorder="1" applyAlignment="1">
      <alignment horizontal="left" vertical="center"/>
    </xf>
    <xf numFmtId="0" fontId="0" fillId="5" borderId="1" xfId="0" applyFill="1" applyBorder="1"/>
    <xf numFmtId="0" fontId="2" fillId="0" borderId="0" xfId="0" applyFont="1" applyAlignment="1">
      <alignment horizontal="center" vertical="center"/>
    </xf>
    <xf numFmtId="0" fontId="0" fillId="0" borderId="0" xfId="0"/>
    <xf numFmtId="0" fontId="4" fillId="2" borderId="0" xfId="0" applyFont="1" applyFill="1" applyAlignment="1">
      <alignment horizontal="left" vertical="center"/>
    </xf>
    <xf numFmtId="0" fontId="3" fillId="0" borderId="0" xfId="0" applyFont="1"/>
    <xf numFmtId="0" fontId="6" fillId="6" borderId="1" xfId="0" applyFont="1" applyFill="1" applyBorder="1" applyAlignment="1">
      <alignment horizontal="left" vertical="center"/>
    </xf>
    <xf numFmtId="0" fontId="0" fillId="6" borderId="1" xfId="0" applyFill="1" applyBorder="1"/>
    <xf numFmtId="4" fontId="6" fillId="8" borderId="1" xfId="0" applyNumberFormat="1" applyFont="1" applyFill="1" applyBorder="1" applyAlignment="1">
      <alignment horizontal="left" vertical="center"/>
    </xf>
    <xf numFmtId="0" fontId="0" fillId="8" borderId="1" xfId="0" applyFill="1" applyBorder="1"/>
    <xf numFmtId="3" fontId="6" fillId="8" borderId="1" xfId="0" applyNumberFormat="1" applyFont="1" applyFill="1" applyBorder="1"/>
    <xf numFmtId="0" fontId="7" fillId="7" borderId="0" xfId="0" applyFont="1" applyFill="1" applyAlignment="1">
      <alignment horizontal="left" vertical="center"/>
    </xf>
    <xf numFmtId="0" fontId="33" fillId="3" borderId="1" xfId="0" applyFont="1" applyFill="1" applyBorder="1" applyAlignment="1">
      <alignment horizontal="left" vertical="center" wrapText="1"/>
    </xf>
  </cellXfs>
  <cellStyles count="3">
    <cellStyle name="Milliers" xfId="1" builtinId="3"/>
    <cellStyle name="Monétaire" xfId="2" builtinId="4"/>
    <cellStyle name="Normal" xfId="0" builtinId="0"/>
  </cellStyles>
  <dxfs count="43">
    <dxf>
      <font>
        <sz val="10"/>
        <color rgb="FF9C0006"/>
        <name val="Arial"/>
      </font>
      <fill>
        <patternFill patternType="solid">
          <fgColor rgb="FFFFC7CE"/>
        </patternFill>
      </fill>
    </dxf>
    <dxf>
      <fill>
        <patternFill patternType="solid">
          <fgColor rgb="FFC6EFCE"/>
        </patternFill>
      </fill>
    </dxf>
    <dxf>
      <fill>
        <patternFill patternType="solid">
          <fgColor rgb="FFC6EFCE"/>
        </patternFill>
      </fill>
    </dxf>
    <dxf>
      <fill>
        <patternFill patternType="solid">
          <fgColor rgb="FFC6EFCE"/>
        </patternFill>
      </fill>
    </dxf>
    <dxf>
      <fill>
        <patternFill patternType="solid">
          <fgColor rgb="FFC6EFCE"/>
        </patternFill>
      </fill>
    </dxf>
    <dxf>
      <fill>
        <patternFill patternType="solid">
          <fgColor rgb="FFC6EFCE"/>
        </patternFill>
      </fill>
    </dxf>
    <dxf>
      <fill>
        <patternFill patternType="solid">
          <fgColor rgb="FFC6EFCE"/>
        </patternFill>
      </fill>
    </dxf>
    <dxf>
      <fill>
        <patternFill patternType="solid">
          <fgColor rgb="FFC6EFCE"/>
        </patternFill>
      </fill>
    </dxf>
    <dxf>
      <fill>
        <patternFill patternType="solid">
          <fgColor rgb="FFC6EFCE"/>
        </patternFill>
      </fill>
    </dxf>
    <dxf>
      <fill>
        <patternFill patternType="solid">
          <fgColor rgb="FFC6EFCE"/>
        </patternFill>
      </fill>
    </dxf>
    <dxf>
      <fill>
        <patternFill patternType="solid">
          <fgColor rgb="FFC6EFCE"/>
        </patternFill>
      </fill>
    </dxf>
    <dxf>
      <fill>
        <patternFill patternType="solid">
          <fgColor rgb="FFC6EFCE"/>
        </patternFill>
      </fill>
    </dxf>
    <dxf>
      <fill>
        <patternFill patternType="solid">
          <fgColor rgb="FFC6EFCE"/>
        </patternFill>
      </fill>
    </dxf>
    <dxf>
      <fill>
        <patternFill patternType="solid">
          <fgColor rgb="FFC6EFCE"/>
        </patternFill>
      </fill>
    </dxf>
    <dxf>
      <fill>
        <patternFill patternType="solid">
          <fgColor rgb="FFC6EFCE"/>
        </patternFill>
      </fill>
    </dxf>
    <dxf>
      <fill>
        <patternFill patternType="solid">
          <fgColor rgb="FFE2EFDA"/>
        </patternFill>
      </fill>
    </dxf>
    <dxf>
      <font>
        <sz val="10"/>
        <color rgb="FFAAAAAA"/>
        <name val="Arial"/>
      </font>
      <fill>
        <patternFill patternType="solid">
          <fgColor rgb="FFF2F2F2"/>
        </patternFill>
      </fill>
    </dxf>
    <dxf>
      <font>
        <sz val="10"/>
        <color rgb="FFAAAAAA"/>
        <name val="Arial"/>
      </font>
      <fill>
        <patternFill patternType="solid">
          <fgColor rgb="FFF2F2F2"/>
        </patternFill>
      </fill>
    </dxf>
    <dxf>
      <fill>
        <patternFill patternType="solid">
          <fgColor rgb="FFE2EFDA"/>
        </patternFill>
      </fill>
    </dxf>
    <dxf>
      <font>
        <sz val="10"/>
        <color rgb="FFAAAAAA"/>
        <name val="Arial"/>
      </font>
      <fill>
        <patternFill patternType="solid">
          <fgColor rgb="FFF2F2F2"/>
        </patternFill>
      </fill>
    </dxf>
    <dxf>
      <fill>
        <patternFill patternType="solid">
          <fgColor rgb="FFE2EFDA"/>
        </patternFill>
      </fill>
    </dxf>
    <dxf>
      <font>
        <sz val="10"/>
        <color rgb="FFAAAAAA"/>
        <name val="Arial"/>
      </font>
      <fill>
        <patternFill patternType="solid">
          <fgColor rgb="FFF2F2F2"/>
        </patternFill>
      </fill>
    </dxf>
    <dxf>
      <fill>
        <patternFill patternType="solid">
          <fgColor rgb="FFE2EFDA"/>
        </patternFill>
      </fill>
    </dxf>
    <dxf>
      <fill>
        <patternFill patternType="solid">
          <fgColor rgb="FFE2EFDA"/>
        </patternFill>
      </fill>
    </dxf>
    <dxf>
      <font>
        <sz val="10"/>
        <color rgb="FFAAAAAA"/>
        <name val="Arial"/>
      </font>
      <fill>
        <patternFill patternType="solid">
          <fgColor rgb="FFF2F2F2"/>
        </patternFill>
      </fill>
    </dxf>
    <dxf>
      <font>
        <sz val="10"/>
        <color rgb="FFAAAAAA"/>
        <name val="Arial"/>
      </font>
      <fill>
        <patternFill patternType="solid">
          <fgColor rgb="FFF2F2F2"/>
        </patternFill>
      </fill>
    </dxf>
    <dxf>
      <fill>
        <patternFill patternType="solid">
          <fgColor rgb="FFE2EFDA"/>
        </patternFill>
      </fill>
    </dxf>
    <dxf>
      <fill>
        <patternFill patternType="solid">
          <fgColor rgb="FFE2EFDA"/>
        </patternFill>
      </fill>
    </dxf>
    <dxf>
      <font>
        <sz val="10"/>
        <color rgb="FFAAAAAA"/>
        <name val="Arial"/>
      </font>
      <fill>
        <patternFill patternType="solid">
          <fgColor rgb="FFF2F2F2"/>
        </patternFill>
      </fill>
    </dxf>
    <dxf>
      <fill>
        <patternFill patternType="solid">
          <fgColor rgb="FFE2EFDA"/>
        </patternFill>
      </fill>
    </dxf>
    <dxf>
      <font>
        <sz val="10"/>
        <color rgb="FFAAAAAA"/>
        <name val="Arial"/>
      </font>
      <fill>
        <patternFill patternType="solid">
          <fgColor rgb="FFF2F2F2"/>
        </patternFill>
      </fill>
    </dxf>
    <dxf>
      <font>
        <sz val="10"/>
        <color rgb="FFAAAAAA"/>
        <name val="Arial"/>
      </font>
      <fill>
        <patternFill patternType="solid">
          <fgColor rgb="FFF2F2F2"/>
        </patternFill>
      </fill>
    </dxf>
    <dxf>
      <fill>
        <patternFill patternType="solid">
          <fgColor rgb="FFE2EFDA"/>
        </patternFill>
      </fill>
    </dxf>
    <dxf>
      <font>
        <sz val="10"/>
        <color rgb="FFAAAAAA"/>
        <name val="Arial"/>
      </font>
      <fill>
        <patternFill patternType="solid">
          <fgColor rgb="FFF2F2F2"/>
        </patternFill>
      </fill>
    </dxf>
    <dxf>
      <fill>
        <patternFill patternType="solid">
          <fgColor rgb="FFE2EFDA"/>
        </patternFill>
      </fill>
    </dxf>
    <dxf>
      <font>
        <sz val="10"/>
        <color rgb="FFAAAAAA"/>
        <name val="Arial"/>
      </font>
      <fill>
        <patternFill patternType="solid">
          <fgColor rgb="FFF2F2F2"/>
        </patternFill>
      </fill>
    </dxf>
    <dxf>
      <fill>
        <patternFill patternType="solid">
          <fgColor rgb="FFE2EFDA"/>
        </patternFill>
      </fill>
    </dxf>
    <dxf>
      <font>
        <sz val="10"/>
        <color rgb="FFAAAAAA"/>
        <name val="Arial"/>
      </font>
      <fill>
        <patternFill patternType="solid">
          <fgColor rgb="FFF2F2F2"/>
        </patternFill>
      </fill>
    </dxf>
    <dxf>
      <fill>
        <patternFill patternType="solid">
          <fgColor rgb="FFE2EFDA"/>
        </patternFill>
      </fill>
    </dxf>
    <dxf>
      <font>
        <sz val="10"/>
        <color rgb="FFAAAAAA"/>
        <name val="Arial"/>
      </font>
      <fill>
        <patternFill patternType="solid">
          <fgColor rgb="FFF2F2F2"/>
        </patternFill>
      </fill>
    </dxf>
    <dxf>
      <fill>
        <patternFill patternType="solid">
          <fgColor rgb="FFE2EFDA"/>
        </patternFill>
      </fill>
    </dxf>
    <dxf>
      <font>
        <sz val="10"/>
        <color rgb="FFAAAAAA"/>
        <name val="Arial"/>
      </font>
      <fill>
        <patternFill patternType="solid">
          <fgColor rgb="FFF2F2F2"/>
        </patternFill>
      </fill>
    </dxf>
    <dxf>
      <fill>
        <patternFill patternType="solid">
          <fgColor rgb="FFE2EFDA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.milandou\Downloads\AA_matrice_de_saisie_data_collect_version_officiele_v2509.xlsx" TargetMode="External"/><Relationship Id="rId1" Type="http://schemas.openxmlformats.org/officeDocument/2006/relationships/externalLinkPath" Target="/Users/s.milandou/Downloads/AA_matrice_de_saisie_data_collect_version_officiele_v250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ableau de données"/>
      <sheetName val="identification des lots"/>
      <sheetName val="Methodo"/>
    </sheetNames>
    <sheetDataSet>
      <sheetData sheetId="0"/>
      <sheetData sheetId="1">
        <row r="46">
          <cell r="D46"/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4"/>
  <sheetViews>
    <sheetView topLeftCell="A49" workbookViewId="0">
      <selection activeCell="B18" sqref="B18:J18"/>
    </sheetView>
  </sheetViews>
  <sheetFormatPr baseColWidth="10" defaultColWidth="8.77734375" defaultRowHeight="14.4" x14ac:dyDescent="0.3"/>
  <cols>
    <col min="1" max="1" width="42" customWidth="1"/>
    <col min="2" max="10" width="12" customWidth="1"/>
  </cols>
  <sheetData>
    <row r="1" spans="1:10" ht="34.950000000000003" customHeight="1" x14ac:dyDescent="0.3">
      <c r="A1" s="61" t="s">
        <v>0</v>
      </c>
      <c r="B1" s="62"/>
      <c r="C1" s="62"/>
      <c r="D1" s="62"/>
      <c r="E1" s="62"/>
      <c r="F1" s="62"/>
      <c r="G1" s="62"/>
      <c r="H1" s="62"/>
      <c r="I1" s="62"/>
      <c r="J1" s="62"/>
    </row>
    <row r="2" spans="1:10" x14ac:dyDescent="0.3">
      <c r="A2" s="64" t="s">
        <v>1</v>
      </c>
      <c r="B2" s="62"/>
      <c r="C2" s="62"/>
      <c r="D2" s="62"/>
      <c r="E2" s="62"/>
      <c r="F2" s="62"/>
      <c r="G2" s="62"/>
      <c r="H2" s="62"/>
      <c r="I2" s="62"/>
      <c r="J2" s="62"/>
    </row>
    <row r="4" spans="1:10" ht="22.2" customHeight="1" x14ac:dyDescent="0.3">
      <c r="A4" s="63" t="s">
        <v>2</v>
      </c>
      <c r="B4" s="62"/>
      <c r="C4" s="62"/>
      <c r="D4" s="62"/>
      <c r="E4" s="62"/>
      <c r="F4" s="62"/>
      <c r="G4" s="62"/>
      <c r="H4" s="62"/>
      <c r="I4" s="62"/>
      <c r="J4" s="62"/>
    </row>
    <row r="5" spans="1:10" x14ac:dyDescent="0.3">
      <c r="A5" s="71" t="s">
        <v>363</v>
      </c>
      <c r="B5" s="57"/>
      <c r="C5" s="58"/>
      <c r="D5" s="58"/>
      <c r="E5" s="58"/>
      <c r="F5" s="58"/>
      <c r="G5" s="58"/>
      <c r="H5" s="58"/>
      <c r="I5" s="58"/>
      <c r="J5" s="58"/>
    </row>
    <row r="6" spans="1:10" x14ac:dyDescent="0.3">
      <c r="A6" s="71" t="s">
        <v>364</v>
      </c>
      <c r="B6" s="57"/>
      <c r="C6" s="58"/>
      <c r="D6" s="58"/>
      <c r="E6" s="58"/>
      <c r="F6" s="58"/>
      <c r="G6" s="58"/>
      <c r="H6" s="58"/>
      <c r="I6" s="58"/>
      <c r="J6" s="58"/>
    </row>
    <row r="7" spans="1:10" x14ac:dyDescent="0.3">
      <c r="A7" s="71" t="s">
        <v>365</v>
      </c>
      <c r="B7" s="57"/>
      <c r="C7" s="58"/>
      <c r="D7" s="58"/>
      <c r="E7" s="58"/>
      <c r="F7" s="58"/>
      <c r="G7" s="58"/>
      <c r="H7" s="58"/>
      <c r="I7" s="58"/>
      <c r="J7" s="58"/>
    </row>
    <row r="8" spans="1:10" x14ac:dyDescent="0.3">
      <c r="A8" s="71" t="s">
        <v>366</v>
      </c>
      <c r="B8" s="59"/>
      <c r="C8" s="60"/>
      <c r="D8" s="60"/>
      <c r="E8" s="60"/>
      <c r="F8" s="60"/>
      <c r="G8" s="60"/>
      <c r="H8" s="60"/>
      <c r="I8" s="60"/>
      <c r="J8" s="60"/>
    </row>
    <row r="9" spans="1:10" x14ac:dyDescent="0.3">
      <c r="A9" s="71" t="s">
        <v>367</v>
      </c>
      <c r="B9" s="59"/>
      <c r="C9" s="60"/>
      <c r="D9" s="60"/>
      <c r="E9" s="60"/>
      <c r="F9" s="60"/>
      <c r="G9" s="60"/>
      <c r="H9" s="60"/>
      <c r="I9" s="60"/>
      <c r="J9" s="60"/>
    </row>
    <row r="10" spans="1:10" x14ac:dyDescent="0.3">
      <c r="A10" s="71" t="s">
        <v>368</v>
      </c>
      <c r="B10" s="59"/>
      <c r="C10" s="60"/>
      <c r="D10" s="60"/>
      <c r="E10" s="60"/>
      <c r="F10" s="60"/>
      <c r="G10" s="60"/>
      <c r="H10" s="60"/>
      <c r="I10" s="60"/>
      <c r="J10" s="60"/>
    </row>
    <row r="11" spans="1:10" x14ac:dyDescent="0.3">
      <c r="A11" s="71" t="s">
        <v>369</v>
      </c>
      <c r="B11" s="59"/>
      <c r="C11" s="60"/>
      <c r="D11" s="60"/>
      <c r="E11" s="60"/>
      <c r="F11" s="60"/>
      <c r="G11" s="60"/>
      <c r="H11" s="60"/>
      <c r="I11" s="60"/>
      <c r="J11" s="60"/>
    </row>
    <row r="12" spans="1:10" x14ac:dyDescent="0.3">
      <c r="A12" s="71" t="s">
        <v>371</v>
      </c>
      <c r="B12" s="59"/>
      <c r="C12" s="60"/>
      <c r="D12" s="60"/>
      <c r="E12" s="60"/>
      <c r="F12" s="60"/>
      <c r="G12" s="60"/>
      <c r="H12" s="60"/>
      <c r="I12" s="60"/>
      <c r="J12" s="60"/>
    </row>
    <row r="13" spans="1:10" x14ac:dyDescent="0.3">
      <c r="A13" s="1" t="s">
        <v>4</v>
      </c>
      <c r="B13" s="57"/>
      <c r="C13" s="58"/>
      <c r="D13" s="58"/>
      <c r="E13" s="58"/>
      <c r="F13" s="58"/>
      <c r="G13" s="58"/>
      <c r="H13" s="58"/>
      <c r="I13" s="58"/>
      <c r="J13" s="58"/>
    </row>
    <row r="14" spans="1:10" x14ac:dyDescent="0.3">
      <c r="A14" s="71" t="s">
        <v>370</v>
      </c>
      <c r="B14" s="65"/>
      <c r="C14" s="66"/>
      <c r="D14" s="66"/>
      <c r="E14" s="66"/>
      <c r="F14" s="66"/>
      <c r="G14" s="66"/>
      <c r="H14" s="66"/>
      <c r="I14" s="66"/>
      <c r="J14" s="66"/>
    </row>
    <row r="16" spans="1:10" ht="22.8" customHeight="1" x14ac:dyDescent="0.3">
      <c r="A16" s="63" t="s">
        <v>5</v>
      </c>
      <c r="B16" s="62"/>
      <c r="C16" s="62"/>
      <c r="D16" s="62"/>
      <c r="E16" s="62"/>
      <c r="F16" s="62"/>
      <c r="G16" s="62"/>
      <c r="H16" s="62"/>
      <c r="I16" s="62"/>
      <c r="J16" s="62"/>
    </row>
    <row r="17" spans="1:10" x14ac:dyDescent="0.3">
      <c r="A17" s="71" t="s">
        <v>372</v>
      </c>
      <c r="B17" s="57"/>
      <c r="C17" s="58"/>
      <c r="D17" s="58"/>
      <c r="E17" s="58"/>
      <c r="F17" s="58"/>
      <c r="G17" s="58"/>
      <c r="H17" s="58"/>
      <c r="I17" s="58"/>
      <c r="J17" s="58"/>
    </row>
    <row r="18" spans="1:10" x14ac:dyDescent="0.3">
      <c r="A18" s="71" t="s">
        <v>373</v>
      </c>
      <c r="B18" s="57"/>
      <c r="C18" s="58"/>
      <c r="D18" s="58"/>
      <c r="E18" s="58"/>
      <c r="F18" s="58"/>
      <c r="G18" s="58"/>
      <c r="H18" s="58"/>
      <c r="I18" s="58"/>
      <c r="J18" s="58"/>
    </row>
    <row r="19" spans="1:10" x14ac:dyDescent="0.3">
      <c r="A19" s="71" t="s">
        <v>375</v>
      </c>
      <c r="B19" s="57"/>
      <c r="C19" s="58"/>
      <c r="D19" s="58"/>
      <c r="E19" s="58"/>
      <c r="F19" s="58"/>
      <c r="G19" s="58"/>
      <c r="H19" s="58"/>
      <c r="I19" s="58"/>
      <c r="J19" s="58"/>
    </row>
    <row r="20" spans="1:10" x14ac:dyDescent="0.3">
      <c r="A20" s="71" t="s">
        <v>374</v>
      </c>
      <c r="B20" s="57"/>
      <c r="C20" s="58"/>
      <c r="D20" s="58"/>
      <c r="E20" s="58"/>
      <c r="F20" s="58"/>
      <c r="G20" s="58"/>
      <c r="H20" s="58"/>
      <c r="I20" s="58"/>
      <c r="J20" s="58"/>
    </row>
    <row r="21" spans="1:10" x14ac:dyDescent="0.3">
      <c r="A21" s="71" t="s">
        <v>376</v>
      </c>
      <c r="B21" s="57"/>
      <c r="C21" s="58"/>
      <c r="D21" s="58"/>
      <c r="E21" s="58"/>
      <c r="F21" s="58"/>
      <c r="G21" s="58"/>
      <c r="H21" s="58"/>
      <c r="I21" s="58"/>
      <c r="J21" s="58"/>
    </row>
    <row r="22" spans="1:10" x14ac:dyDescent="0.3">
      <c r="A22" s="1" t="s">
        <v>6</v>
      </c>
      <c r="B22" s="59"/>
      <c r="C22" s="60"/>
      <c r="D22" s="60"/>
      <c r="E22" s="60"/>
      <c r="F22" s="60"/>
      <c r="G22" s="60"/>
      <c r="H22" s="60"/>
      <c r="I22" s="60"/>
      <c r="J22" s="60"/>
    </row>
    <row r="23" spans="1:10" x14ac:dyDescent="0.3">
      <c r="A23" s="1" t="s">
        <v>7</v>
      </c>
      <c r="B23" s="59" t="s">
        <v>158</v>
      </c>
      <c r="C23" s="60"/>
      <c r="D23" s="60"/>
      <c r="E23" s="60"/>
      <c r="F23" s="60"/>
      <c r="G23" s="60"/>
      <c r="H23" s="60"/>
      <c r="I23" s="60"/>
      <c r="J23" s="60"/>
    </row>
    <row r="24" spans="1:10" x14ac:dyDescent="0.3">
      <c r="A24" s="1" t="s">
        <v>8</v>
      </c>
      <c r="B24" s="57"/>
      <c r="C24" s="58"/>
      <c r="D24" s="58"/>
      <c r="E24" s="58"/>
      <c r="F24" s="58"/>
      <c r="G24" s="58"/>
      <c r="H24" s="58"/>
      <c r="I24" s="58"/>
      <c r="J24" s="58"/>
    </row>
  </sheetData>
  <mergeCells count="22">
    <mergeCell ref="B24:J24"/>
    <mergeCell ref="A1:J1"/>
    <mergeCell ref="B5:J5"/>
    <mergeCell ref="B20:J20"/>
    <mergeCell ref="A16:J16"/>
    <mergeCell ref="B7:J7"/>
    <mergeCell ref="B22:J22"/>
    <mergeCell ref="B18:J18"/>
    <mergeCell ref="A2:J2"/>
    <mergeCell ref="B12:J12"/>
    <mergeCell ref="B21:J21"/>
    <mergeCell ref="B11:J11"/>
    <mergeCell ref="B14:J14"/>
    <mergeCell ref="B17:J17"/>
    <mergeCell ref="B23:J23"/>
    <mergeCell ref="A4:J4"/>
    <mergeCell ref="B6:J6"/>
    <mergeCell ref="B8:J8"/>
    <mergeCell ref="B13:J13"/>
    <mergeCell ref="B19:J19"/>
    <mergeCell ref="B10:J10"/>
    <mergeCell ref="B9:J9"/>
  </mergeCells>
  <pageMargins left="0.75" right="0.75" top="1" bottom="1" header="0.5" footer="0.5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errorTitle="Valeur invalide" error="Sélectionnez une valeur de la liste" xr:uid="{00000000-0002-0000-0000-000000000000}">
          <x14:formula1>
            <xm:f>REF!$B$2:$B$7</xm:f>
          </x14:formula1>
          <xm:sqref>B8</xm:sqref>
        </x14:dataValidation>
        <x14:dataValidation type="list" errorTitle="Valeur invalide" error="Sélectionnez une valeur de la liste" xr:uid="{00000000-0002-0000-0000-000001000000}">
          <x14:formula1>
            <xm:f>REF!$C$2:$C$4</xm:f>
          </x14:formula1>
          <xm:sqref>B9</xm:sqref>
        </x14:dataValidation>
        <x14:dataValidation type="list" errorTitle="Valeur invalide" error="Sélectionnez une valeur de la liste" xr:uid="{00000000-0002-0000-0000-000002000000}">
          <x14:formula1>
            <xm:f>REF!$D$2:$D$15</xm:f>
          </x14:formula1>
          <xm:sqref>B10</xm:sqref>
        </x14:dataValidation>
        <x14:dataValidation type="list" errorTitle="Valeur invalide" error="Sélectionnez une valeur de la liste" xr:uid="{00000000-0002-0000-0000-000003000000}">
          <x14:formula1>
            <xm:f>REF!$E$2:$E$3</xm:f>
          </x14:formula1>
          <xm:sqref>B11</xm:sqref>
        </x14:dataValidation>
        <x14:dataValidation type="list" errorTitle="Valeur invalide" error="Sélectionnez une valeur de la liste" xr:uid="{00000000-0002-0000-0000-000004000000}">
          <x14:formula1>
            <xm:f>REF!$A$2:$A$10</xm:f>
          </x14:formula1>
          <xm:sqref>B12</xm:sqref>
        </x14:dataValidation>
        <x14:dataValidation type="list" errorTitle="Valeur invalide" error="Sélectionnez une valeur de la liste" xr:uid="{00000000-0002-0000-0000-000005000000}">
          <x14:formula1>
            <xm:f>REF!$F$2:$F$4</xm:f>
          </x14:formula1>
          <xm:sqref>B22</xm:sqref>
        </x14:dataValidation>
        <x14:dataValidation type="list" errorTitle="Valeur invalide" error="Sélectionnez une valeur de la liste" xr:uid="{00000000-0002-0000-0000-000006000000}">
          <x14:formula1>
            <xm:f>REF!$G$2:$G$3</xm:f>
          </x14:formula1>
          <xm:sqref>B23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9"/>
  <sheetViews>
    <sheetView topLeftCell="A22" workbookViewId="0">
      <selection activeCell="B13" sqref="B13:C13"/>
    </sheetView>
  </sheetViews>
  <sheetFormatPr baseColWidth="10" defaultColWidth="8.77734375" defaultRowHeight="14.4" x14ac:dyDescent="0.3"/>
  <cols>
    <col min="1" max="1" width="42" customWidth="1"/>
    <col min="2" max="2" width="18" customWidth="1"/>
    <col min="3" max="3" width="14" customWidth="1"/>
    <col min="4" max="4" width="28" customWidth="1"/>
    <col min="5" max="6" width="10" customWidth="1"/>
  </cols>
  <sheetData>
    <row r="1" spans="1:6" ht="34.950000000000003" customHeight="1" x14ac:dyDescent="0.3">
      <c r="A1" s="61" t="s">
        <v>9</v>
      </c>
      <c r="B1" s="62"/>
      <c r="C1" s="62"/>
      <c r="D1" s="62"/>
      <c r="E1" s="62"/>
      <c r="F1" s="62"/>
    </row>
    <row r="3" spans="1:6" ht="22.2" customHeight="1" x14ac:dyDescent="0.3">
      <c r="A3" s="63" t="s">
        <v>10</v>
      </c>
      <c r="B3" s="62"/>
      <c r="C3" s="62"/>
      <c r="D3" s="62"/>
      <c r="E3" s="62"/>
      <c r="F3" s="62"/>
    </row>
    <row r="4" spans="1:6" x14ac:dyDescent="0.3">
      <c r="A4" s="71" t="s">
        <v>377</v>
      </c>
      <c r="B4" s="59" t="s">
        <v>178</v>
      </c>
      <c r="C4" s="60"/>
      <c r="D4" s="60"/>
      <c r="E4" s="60"/>
      <c r="F4" s="60"/>
    </row>
    <row r="5" spans="1:6" x14ac:dyDescent="0.3">
      <c r="A5" s="71" t="s">
        <v>378</v>
      </c>
      <c r="B5" s="59" t="s">
        <v>160</v>
      </c>
      <c r="C5" s="60"/>
      <c r="D5" s="60"/>
      <c r="E5" s="60"/>
      <c r="F5" s="60"/>
    </row>
    <row r="7" spans="1:6" ht="18.600000000000001" customHeight="1" x14ac:dyDescent="0.3">
      <c r="A7" s="70" t="s">
        <v>11</v>
      </c>
      <c r="B7" s="62"/>
      <c r="C7" s="62"/>
      <c r="D7" s="62"/>
      <c r="E7" s="62"/>
      <c r="F7" s="62"/>
    </row>
    <row r="8" spans="1:6" x14ac:dyDescent="0.3">
      <c r="A8" s="1" t="s">
        <v>12</v>
      </c>
      <c r="B8" s="69"/>
      <c r="C8" s="68"/>
      <c r="D8" s="2" t="s">
        <v>13</v>
      </c>
      <c r="E8" s="3" t="s">
        <v>14</v>
      </c>
      <c r="F8" s="4"/>
    </row>
    <row r="9" spans="1:6" x14ac:dyDescent="0.3">
      <c r="A9" s="1" t="s">
        <v>15</v>
      </c>
      <c r="B9" s="69"/>
      <c r="C9" s="68"/>
      <c r="D9" s="2" t="s">
        <v>16</v>
      </c>
      <c r="E9" s="3" t="s">
        <v>17</v>
      </c>
      <c r="F9" s="4"/>
    </row>
    <row r="10" spans="1:6" x14ac:dyDescent="0.3">
      <c r="A10" s="1" t="s">
        <v>18</v>
      </c>
      <c r="B10" s="69"/>
      <c r="C10" s="68"/>
      <c r="D10" s="2" t="s">
        <v>19</v>
      </c>
      <c r="E10" s="3" t="s">
        <v>17</v>
      </c>
      <c r="F10" s="4"/>
    </row>
    <row r="11" spans="1:6" x14ac:dyDescent="0.3">
      <c r="A11" s="1" t="s">
        <v>20</v>
      </c>
      <c r="B11" s="69"/>
      <c r="C11" s="68"/>
      <c r="D11" s="2" t="s">
        <v>21</v>
      </c>
      <c r="E11" s="3" t="s">
        <v>22</v>
      </c>
      <c r="F11" s="4"/>
    </row>
    <row r="12" spans="1:6" x14ac:dyDescent="0.3">
      <c r="A12" s="1" t="s">
        <v>23</v>
      </c>
      <c r="B12" s="69"/>
      <c r="C12" s="68"/>
      <c r="D12" s="2" t="s">
        <v>24</v>
      </c>
      <c r="E12" s="3" t="s">
        <v>25</v>
      </c>
      <c r="F12" s="4"/>
    </row>
    <row r="13" spans="1:6" x14ac:dyDescent="0.3">
      <c r="A13" s="1" t="s">
        <v>26</v>
      </c>
      <c r="B13" s="69"/>
      <c r="C13" s="68"/>
      <c r="D13" s="2" t="s">
        <v>27</v>
      </c>
      <c r="E13" s="3" t="s">
        <v>28</v>
      </c>
      <c r="F13" s="4"/>
    </row>
    <row r="14" spans="1:6" x14ac:dyDescent="0.3">
      <c r="A14" s="1" t="s">
        <v>29</v>
      </c>
      <c r="B14" s="69"/>
      <c r="C14" s="68"/>
      <c r="D14" s="2" t="s">
        <v>30</v>
      </c>
      <c r="E14" s="3" t="s">
        <v>31</v>
      </c>
      <c r="F14" s="4"/>
    </row>
    <row r="15" spans="1:6" x14ac:dyDescent="0.3">
      <c r="A15" s="1" t="s">
        <v>32</v>
      </c>
      <c r="B15" s="69"/>
      <c r="C15" s="68"/>
      <c r="D15" s="2" t="s">
        <v>33</v>
      </c>
      <c r="E15" s="3" t="s">
        <v>34</v>
      </c>
      <c r="F15" s="4"/>
    </row>
    <row r="16" spans="1:6" x14ac:dyDescent="0.3">
      <c r="A16" s="1" t="s">
        <v>35</v>
      </c>
      <c r="B16" s="69"/>
      <c r="C16" s="68"/>
      <c r="D16" s="2" t="s">
        <v>36</v>
      </c>
      <c r="E16" s="3" t="s">
        <v>37</v>
      </c>
      <c r="F16" s="4"/>
    </row>
    <row r="17" spans="1:7" x14ac:dyDescent="0.3">
      <c r="A17" s="1" t="s">
        <v>38</v>
      </c>
      <c r="B17" s="69"/>
      <c r="C17" s="68"/>
      <c r="D17" s="2" t="s">
        <v>39</v>
      </c>
      <c r="E17" s="3" t="s">
        <v>40</v>
      </c>
      <c r="F17" s="4"/>
    </row>
    <row r="18" spans="1:7" x14ac:dyDescent="0.3">
      <c r="A18" s="1" t="s">
        <v>41</v>
      </c>
      <c r="B18" s="69"/>
      <c r="C18" s="68"/>
      <c r="D18" s="2" t="s">
        <v>42</v>
      </c>
      <c r="E18" s="3" t="s">
        <v>43</v>
      </c>
      <c r="F18" s="4"/>
    </row>
    <row r="19" spans="1:7" x14ac:dyDescent="0.3">
      <c r="A19" s="1" t="s">
        <v>44</v>
      </c>
      <c r="B19" s="69"/>
      <c r="C19" s="68"/>
      <c r="D19" s="2" t="s">
        <v>45</v>
      </c>
      <c r="E19" s="3" t="s">
        <v>46</v>
      </c>
      <c r="F19" s="4"/>
    </row>
    <row r="20" spans="1:7" x14ac:dyDescent="0.3">
      <c r="A20" s="1" t="s">
        <v>47</v>
      </c>
      <c r="B20" s="69"/>
      <c r="C20" s="68"/>
      <c r="D20" s="2" t="s">
        <v>48</v>
      </c>
      <c r="E20" s="3" t="s">
        <v>49</v>
      </c>
      <c r="F20" s="4"/>
    </row>
    <row r="21" spans="1:7" x14ac:dyDescent="0.3">
      <c r="A21" s="1" t="s">
        <v>50</v>
      </c>
      <c r="B21" s="69"/>
      <c r="C21" s="68"/>
      <c r="D21" s="2" t="s">
        <v>51</v>
      </c>
      <c r="E21" s="3" t="s">
        <v>52</v>
      </c>
      <c r="F21" s="4"/>
    </row>
    <row r="22" spans="1:7" x14ac:dyDescent="0.3">
      <c r="A22" s="1" t="s">
        <v>53</v>
      </c>
      <c r="B22" s="69"/>
      <c r="C22" s="68"/>
      <c r="D22" s="2" t="s">
        <v>54</v>
      </c>
      <c r="E22" s="3" t="s">
        <v>55</v>
      </c>
      <c r="F22" s="4"/>
    </row>
    <row r="24" spans="1:7" ht="19.8" customHeight="1" x14ac:dyDescent="0.3">
      <c r="A24" s="70" t="s">
        <v>56</v>
      </c>
      <c r="B24" s="62"/>
      <c r="C24" s="62"/>
      <c r="D24" s="62"/>
      <c r="E24" s="62"/>
      <c r="F24" s="62"/>
    </row>
    <row r="25" spans="1:7" x14ac:dyDescent="0.3">
      <c r="A25" s="1" t="s">
        <v>57</v>
      </c>
      <c r="B25" s="67"/>
      <c r="C25" s="68"/>
      <c r="D25" s="68"/>
      <c r="E25" s="68"/>
      <c r="F25" s="68"/>
      <c r="G25" s="5" t="s">
        <v>58</v>
      </c>
    </row>
    <row r="26" spans="1:7" x14ac:dyDescent="0.3">
      <c r="A26" s="1" t="s">
        <v>59</v>
      </c>
      <c r="B26" s="67"/>
      <c r="C26" s="68"/>
      <c r="D26" s="68"/>
      <c r="E26" s="68"/>
      <c r="F26" s="68"/>
      <c r="G26" s="5" t="s">
        <v>58</v>
      </c>
    </row>
    <row r="27" spans="1:7" x14ac:dyDescent="0.3">
      <c r="A27" s="1" t="s">
        <v>60</v>
      </c>
      <c r="B27" s="67"/>
      <c r="C27" s="68"/>
      <c r="D27" s="68"/>
      <c r="E27" s="68"/>
      <c r="F27" s="68"/>
      <c r="G27" s="5" t="s">
        <v>58</v>
      </c>
    </row>
    <row r="28" spans="1:7" x14ac:dyDescent="0.3">
      <c r="A28" s="1" t="s">
        <v>61</v>
      </c>
      <c r="B28" s="67"/>
      <c r="C28" s="68"/>
      <c r="D28" s="68"/>
      <c r="E28" s="68"/>
      <c r="F28" s="68"/>
      <c r="G28" s="5" t="s">
        <v>58</v>
      </c>
    </row>
    <row r="29" spans="1:7" x14ac:dyDescent="0.3">
      <c r="A29" s="1" t="s">
        <v>62</v>
      </c>
      <c r="B29" s="67"/>
      <c r="C29" s="68"/>
      <c r="D29" s="68"/>
      <c r="E29" s="68"/>
      <c r="F29" s="68"/>
      <c r="G29" s="5" t="s">
        <v>58</v>
      </c>
    </row>
    <row r="30" spans="1:7" x14ac:dyDescent="0.3">
      <c r="A30" s="1" t="s">
        <v>63</v>
      </c>
      <c r="B30" s="67"/>
      <c r="C30" s="68"/>
      <c r="D30" s="68"/>
      <c r="E30" s="68"/>
      <c r="F30" s="68"/>
      <c r="G30" s="5" t="s">
        <v>58</v>
      </c>
    </row>
    <row r="32" spans="1:7" ht="24" customHeight="1" x14ac:dyDescent="0.3">
      <c r="A32" s="70" t="s">
        <v>64</v>
      </c>
      <c r="B32" s="62"/>
      <c r="C32" s="62"/>
      <c r="D32" s="62"/>
      <c r="E32" s="62"/>
      <c r="F32" s="62"/>
    </row>
    <row r="33" spans="1:7" x14ac:dyDescent="0.3">
      <c r="A33" s="1" t="s">
        <v>65</v>
      </c>
      <c r="B33" s="67"/>
      <c r="C33" s="68"/>
      <c r="D33" s="68"/>
      <c r="E33" s="68"/>
      <c r="F33" s="68"/>
      <c r="G33" s="5" t="s">
        <v>66</v>
      </c>
    </row>
    <row r="34" spans="1:7" x14ac:dyDescent="0.3">
      <c r="A34" s="1" t="s">
        <v>67</v>
      </c>
      <c r="B34" s="67"/>
      <c r="C34" s="68"/>
      <c r="D34" s="68"/>
      <c r="E34" s="68"/>
      <c r="F34" s="68"/>
      <c r="G34" s="5" t="s">
        <v>66</v>
      </c>
    </row>
    <row r="35" spans="1:7" x14ac:dyDescent="0.3">
      <c r="A35" s="1" t="s">
        <v>68</v>
      </c>
      <c r="B35" s="67"/>
      <c r="C35" s="68"/>
      <c r="D35" s="68"/>
      <c r="E35" s="68"/>
      <c r="F35" s="68"/>
      <c r="G35" s="5" t="s">
        <v>69</v>
      </c>
    </row>
    <row r="36" spans="1:7" x14ac:dyDescent="0.3">
      <c r="A36" s="1" t="s">
        <v>70</v>
      </c>
      <c r="B36" s="67"/>
      <c r="C36" s="68"/>
      <c r="D36" s="68"/>
      <c r="E36" s="68"/>
      <c r="F36" s="68"/>
      <c r="G36" s="5" t="s">
        <v>69</v>
      </c>
    </row>
    <row r="37" spans="1:7" x14ac:dyDescent="0.3">
      <c r="A37" s="1" t="s">
        <v>71</v>
      </c>
      <c r="B37" s="67"/>
      <c r="C37" s="68"/>
      <c r="D37" s="68"/>
      <c r="E37" s="68"/>
      <c r="F37" s="68"/>
      <c r="G37" s="5" t="s">
        <v>69</v>
      </c>
    </row>
    <row r="38" spans="1:7" x14ac:dyDescent="0.3">
      <c r="A38" s="1" t="s">
        <v>72</v>
      </c>
      <c r="B38" s="67"/>
      <c r="C38" s="68"/>
      <c r="D38" s="68"/>
      <c r="E38" s="68"/>
      <c r="F38" s="68"/>
      <c r="G38" s="5" t="s">
        <v>66</v>
      </c>
    </row>
    <row r="39" spans="1:7" x14ac:dyDescent="0.3">
      <c r="A39" s="1" t="s">
        <v>73</v>
      </c>
      <c r="B39" s="67"/>
      <c r="C39" s="68"/>
      <c r="D39" s="68"/>
      <c r="E39" s="68"/>
      <c r="F39" s="68"/>
      <c r="G39" s="5" t="s">
        <v>66</v>
      </c>
    </row>
  </sheetData>
  <mergeCells count="35">
    <mergeCell ref="B36:F36"/>
    <mergeCell ref="B26:F26"/>
    <mergeCell ref="A7:F7"/>
    <mergeCell ref="B35:F35"/>
    <mergeCell ref="B30:F30"/>
    <mergeCell ref="B15:C15"/>
    <mergeCell ref="B33:F33"/>
    <mergeCell ref="A1:F1"/>
    <mergeCell ref="B20:C20"/>
    <mergeCell ref="B5:F5"/>
    <mergeCell ref="B27:F27"/>
    <mergeCell ref="B12:C12"/>
    <mergeCell ref="B21:C21"/>
    <mergeCell ref="B4:F4"/>
    <mergeCell ref="A3:F3"/>
    <mergeCell ref="B18:C18"/>
    <mergeCell ref="B8:C8"/>
    <mergeCell ref="B10:C10"/>
    <mergeCell ref="B9:C9"/>
    <mergeCell ref="B39:F39"/>
    <mergeCell ref="B11:C11"/>
    <mergeCell ref="A32:F32"/>
    <mergeCell ref="B14:C14"/>
    <mergeCell ref="B17:C17"/>
    <mergeCell ref="B13:C13"/>
    <mergeCell ref="B29:F29"/>
    <mergeCell ref="B38:F38"/>
    <mergeCell ref="B34:F34"/>
    <mergeCell ref="B19:C19"/>
    <mergeCell ref="B28:F28"/>
    <mergeCell ref="B37:F37"/>
    <mergeCell ref="A24:F24"/>
    <mergeCell ref="B16:C16"/>
    <mergeCell ref="B25:F25"/>
    <mergeCell ref="B22:C22"/>
  </mergeCells>
  <conditionalFormatting sqref="A8:F8">
    <cfRule type="expression" dxfId="42" priority="3">
      <formula>OR(LEFT($B$4,2)="A1",LEFT($B$4,2)="A2",LEFT($B$4,2)="A3")</formula>
    </cfRule>
    <cfRule type="expression" dxfId="41" priority="4">
      <formula>NOT(OR(LEFT($B$4,2)="A1",LEFT($B$4,2)="A2",LEFT($B$4,2)="A3"))</formula>
    </cfRule>
  </conditionalFormatting>
  <conditionalFormatting sqref="A9:F10">
    <cfRule type="expression" dxfId="40" priority="6">
      <formula>OR(LEFT($B$4,2)="B1",LEFT($B$4,2)="B2",LEFT($B$4,2)="B3",LEFT($B$4,2)="B4")</formula>
    </cfRule>
    <cfRule type="expression" dxfId="39" priority="7">
      <formula>NOT(OR(LEFT($B$4,2)="B1",LEFT($B$4,2)="B2",LEFT($B$4,2)="B3",LEFT($B$4,2)="B4"))</formula>
    </cfRule>
  </conditionalFormatting>
  <conditionalFormatting sqref="A11:F11">
    <cfRule type="expression" dxfId="38" priority="12">
      <formula>OR(LEFT($B$4,2)="C1",LEFT($B$4,2)="C3",LEFT($B$4,2)="C4")</formula>
    </cfRule>
    <cfRule type="expression" dxfId="37" priority="13">
      <formula>NOT(OR(LEFT($B$4,2)="C1",LEFT($B$4,2)="C3",LEFT($B$4,2)="C4"))</formula>
    </cfRule>
  </conditionalFormatting>
  <conditionalFormatting sqref="A12:F12">
    <cfRule type="expression" dxfId="36" priority="15">
      <formula>OR(LEFT($B$4,2)="C2",LEFT($B$4,2)="D1",LEFT($B$4,2)="D2",LEFT($B$4,2)="D3",LEFT($B$4,2)="E1",LEFT($B$4,2)="E2",LEFT($B$4,2)="E3",LEFT($B$4,2)="E4",LEFT($B$4,2)="F1",LEFT($B$4,2)="F2",LEFT($B$4,2)="F3",LEFT($B$4,2)="G3",LEFT($B$4,2)="G4",LEFT($B$4,2)="H1",LEFT($B$4,2)="H3",LEFT($B$4,2)="J1",LEFT($B$4,2)="J2",LEFT($B$4,2)="J3",LEFT($B$4,2)="K1",LEFT($B$4,2)="K2",LEFT($B$4,2)="K3",LEFT($B$4,2)="K4")</formula>
    </cfRule>
    <cfRule type="expression" dxfId="35" priority="16">
      <formula>NOT(OR(LEFT($B$4,2)="C2",LEFT($B$4,2)="D1",LEFT($B$4,2)="D2",LEFT($B$4,2)="D3",LEFT($B$4,2)="E1",LEFT($B$4,2)="E2",LEFT($B$4,2)="E3",LEFT($B$4,2)="E4",LEFT($B$4,2)="F1",LEFT($B$4,2)="F2",LEFT($B$4,2)="F3",LEFT($B$4,2)="G3",LEFT($B$4,2)="G4",LEFT($B$4,2)="H1",LEFT($B$4,2)="H3",LEFT($B$4,2)="J1",LEFT($B$4,2)="J2",LEFT($B$4,2)="J3",LEFT($B$4,2)="K1",LEFT($B$4,2)="K2",LEFT($B$4,2)="K3",LEFT($B$4,2)="K4"))</formula>
    </cfRule>
  </conditionalFormatting>
  <conditionalFormatting sqref="A13:F13">
    <cfRule type="expression" dxfId="34" priority="18">
      <formula>OR(LEFT($B$4,2)="C2",LEFT($B$4,2)="D1",LEFT($B$4,2)="E3",LEFT($B$4,2)="J2")</formula>
    </cfRule>
    <cfRule type="expression" dxfId="33" priority="19">
      <formula>NOT(OR(LEFT($B$4,2)="C2",LEFT($B$4,2)="D1",LEFT($B$4,2)="E3",LEFT($B$4,2)="J2"))</formula>
    </cfRule>
  </conditionalFormatting>
  <conditionalFormatting sqref="A14:F14">
    <cfRule type="expression" dxfId="32" priority="21">
      <formula>OR(LEFT($B$4,2)="E1",LEFT($B$4,2)="E2",LEFT($B$4,2)="E4",LEFT($B$4,2)="G1",LEFT($B$4,2)="G2",LEFT($B$4,2)="G3",LEFT($B$4,2)="G4")</formula>
    </cfRule>
    <cfRule type="expression" dxfId="31" priority="22">
      <formula>NOT(OR(LEFT($B$4,2)="E1",LEFT($B$4,2)="E2",LEFT($B$4,2)="E4",LEFT($B$4,2)="G1",LEFT($B$4,2)="G2",LEFT($B$4,2)="G3",LEFT($B$4,2)="G4"))</formula>
    </cfRule>
  </conditionalFormatting>
  <conditionalFormatting sqref="A15:F15">
    <cfRule type="expression" dxfId="30" priority="25">
      <formula>NOT(OR(LEFT($B$4,2)="G1",LEFT($B$4,2)="G2",LEFT($B$4,2)="G3",LEFT($B$4,2)="G4"))</formula>
    </cfRule>
    <cfRule type="expression" dxfId="29" priority="24">
      <formula>OR(LEFT($B$4,2)="G1",LEFT($B$4,2)="G2",LEFT($B$4,2)="G3",LEFT($B$4,2)="G4")</formula>
    </cfRule>
  </conditionalFormatting>
  <conditionalFormatting sqref="A16:F16">
    <cfRule type="expression" dxfId="28" priority="28">
      <formula>NOT(OR(LEFT($B$4,2)="G1",LEFT($B$4,2)="G2"))</formula>
    </cfRule>
    <cfRule type="expression" dxfId="27" priority="27">
      <formula>OR(LEFT($B$4,2)="G1",LEFT($B$4,2)="G2")</formula>
    </cfRule>
  </conditionalFormatting>
  <conditionalFormatting sqref="A17:F17">
    <cfRule type="expression" dxfId="26" priority="30">
      <formula>OR(LEFT($B$4,2)="H1",LEFT($B$4,2)="H3")</formula>
    </cfRule>
    <cfRule type="expression" dxfId="25" priority="31">
      <formula>NOT(OR(LEFT($B$4,2)="H1",LEFT($B$4,2)="H3"))</formula>
    </cfRule>
  </conditionalFormatting>
  <conditionalFormatting sqref="A18:F18">
    <cfRule type="expression" dxfId="24" priority="34">
      <formula>NOT(LEFT($B$4,2)="H3")</formula>
    </cfRule>
    <cfRule type="expression" dxfId="23" priority="33">
      <formula>LEFT($B$4,2)="H3"</formula>
    </cfRule>
  </conditionalFormatting>
  <conditionalFormatting sqref="A19:F19">
    <cfRule type="expression" dxfId="22" priority="36">
      <formula>OR(LEFT($B$4,2)="H2",LEFT($B$4,2)="I2",LEFT($B$4,2)="I3",LEFT($B$4,2)="I4",LEFT($B$4,2)="I5")</formula>
    </cfRule>
    <cfRule type="expression" dxfId="21" priority="37">
      <formula>NOT(OR(LEFT($B$4,2)="H2",LEFT($B$4,2)="I2",LEFT($B$4,2)="I3",LEFT($B$4,2)="I4",LEFT($B$4,2)="I5"))</formula>
    </cfRule>
  </conditionalFormatting>
  <conditionalFormatting sqref="A20:F20">
    <cfRule type="expression" dxfId="20" priority="39">
      <formula>OR(LEFT($B$4,2)="H2",LEFT($B$4,2)="I1",LEFT($B$4,2)="I2",LEFT($B$4,2)="I4")</formula>
    </cfRule>
    <cfRule type="expression" dxfId="19" priority="40">
      <formula>NOT(OR(LEFT($B$4,2)="H2",LEFT($B$4,2)="I1",LEFT($B$4,2)="I2",LEFT($B$4,2)="I4"))</formula>
    </cfRule>
  </conditionalFormatting>
  <conditionalFormatting sqref="A21:F21">
    <cfRule type="expression" dxfId="18" priority="42">
      <formula>OR(LEFT($B$4,2)="I2",LEFT($B$4,2)="I3",LEFT($B$4,2)="I4",LEFT($B$4,2)="I5")</formula>
    </cfRule>
    <cfRule type="expression" dxfId="17" priority="43">
      <formula>NOT(OR(LEFT($B$4,2)="I2",LEFT($B$4,2)="I3",LEFT($B$4,2)="I4",LEFT($B$4,2)="I5"))</formula>
    </cfRule>
  </conditionalFormatting>
  <conditionalFormatting sqref="A22:F22">
    <cfRule type="expression" dxfId="16" priority="46">
      <formula>NOT(LEFT($B$4,2)="J3")</formula>
    </cfRule>
    <cfRule type="expression" dxfId="15" priority="45">
      <formula>LEFT($B$4,2)="J3"</formula>
    </cfRule>
  </conditionalFormatting>
  <conditionalFormatting sqref="B8:C8">
    <cfRule type="expression" dxfId="14" priority="2">
      <formula>OR(LEFT($B$4,2)="A1",LEFT($B$4,2)="A2",LEFT($B$4,2)="A3")</formula>
    </cfRule>
  </conditionalFormatting>
  <conditionalFormatting sqref="B9:C10">
    <cfRule type="expression" dxfId="13" priority="5">
      <formula>OR(LEFT($B$4,2)="B1",LEFT($B$4,2)="B2",LEFT($B$4,2)="B3",LEFT($B$4,2)="B4")</formula>
    </cfRule>
  </conditionalFormatting>
  <conditionalFormatting sqref="B11:C11">
    <cfRule type="expression" dxfId="12" priority="11">
      <formula>OR(LEFT($B$4,2)="C1",LEFT($B$4,2)="C3",LEFT($B$4,2)="C4")</formula>
    </cfRule>
  </conditionalFormatting>
  <conditionalFormatting sqref="B12:C12">
    <cfRule type="expression" dxfId="11" priority="14">
      <formula>OR(LEFT($B$4,2)="C2",LEFT($B$4,2)="D1",LEFT($B$4,2)="D2",LEFT($B$4,2)="D3",LEFT($B$4,2)="E1",LEFT($B$4,2)="E2",LEFT($B$4,2)="E3",LEFT($B$4,2)="E4",LEFT($B$4,2)="F1",LEFT($B$4,2)="F2",LEFT($B$4,2)="F3",LEFT($B$4,2)="G3",LEFT($B$4,2)="G4",LEFT($B$4,2)="H1",LEFT($B$4,2)="H3",LEFT($B$4,2)="J1",LEFT($B$4,2)="J2",LEFT($B$4,2)="J3",LEFT($B$4,2)="K1",LEFT($B$4,2)="K2",LEFT($B$4,2)="K3",LEFT($B$4,2)="K4")</formula>
    </cfRule>
  </conditionalFormatting>
  <conditionalFormatting sqref="B13:C13">
    <cfRule type="expression" dxfId="10" priority="17">
      <formula>OR(LEFT($B$4,2)="C2",LEFT($B$4,2)="D1",LEFT($B$4,2)="E3",LEFT($B$4,2)="J2")</formula>
    </cfRule>
  </conditionalFormatting>
  <conditionalFormatting sqref="B14:C14">
    <cfRule type="expression" dxfId="9" priority="20">
      <formula>OR(LEFT($B$4,2)="E1",LEFT($B$4,2)="E2",LEFT($B$4,2)="E4",LEFT($B$4,2)="G1",LEFT($B$4,2)="G2",LEFT($B$4,2)="G3",LEFT($B$4,2)="G4")</formula>
    </cfRule>
  </conditionalFormatting>
  <conditionalFormatting sqref="B15:C15">
    <cfRule type="expression" dxfId="8" priority="23">
      <formula>OR(LEFT($B$4,2)="G1",LEFT($B$4,2)="G2",LEFT($B$4,2)="G3",LEFT($B$4,2)="G4")</formula>
    </cfRule>
  </conditionalFormatting>
  <conditionalFormatting sqref="B16:C16">
    <cfRule type="expression" dxfId="7" priority="26">
      <formula>OR(LEFT($B$4,2)="G1",LEFT($B$4,2)="G2")</formula>
    </cfRule>
  </conditionalFormatting>
  <conditionalFormatting sqref="B17:C17">
    <cfRule type="expression" dxfId="6" priority="29">
      <formula>OR(LEFT($B$4,2)="H1",LEFT($B$4,2)="H3")</formula>
    </cfRule>
  </conditionalFormatting>
  <conditionalFormatting sqref="B18:C18">
    <cfRule type="expression" dxfId="5" priority="32">
      <formula>LEFT($B$4,2)="H3"</formula>
    </cfRule>
  </conditionalFormatting>
  <conditionalFormatting sqref="B19:C19">
    <cfRule type="expression" dxfId="4" priority="35">
      <formula>OR(LEFT($B$4,2)="H2",LEFT($B$4,2)="I2",LEFT($B$4,2)="I3",LEFT($B$4,2)="I4",LEFT($B$4,2)="I5")</formula>
    </cfRule>
  </conditionalFormatting>
  <conditionalFormatting sqref="B20:C20">
    <cfRule type="expression" dxfId="3" priority="38">
      <formula>OR(LEFT($B$4,2)="H2",LEFT($B$4,2)="I1",LEFT($B$4,2)="I2",LEFT($B$4,2)="I4")</formula>
    </cfRule>
  </conditionalFormatting>
  <conditionalFormatting sqref="B21:C21">
    <cfRule type="expression" dxfId="2" priority="41">
      <formula>OR(LEFT($B$4,2)="I2",LEFT($B$4,2)="I3",LEFT($B$4,2)="I4",LEFT($B$4,2)="I5")</formula>
    </cfRule>
  </conditionalFormatting>
  <conditionalFormatting sqref="B22:C22">
    <cfRule type="expression" dxfId="1" priority="44">
      <formula>LEFT($B$4,2)="J3"</formula>
    </cfRule>
  </conditionalFormatting>
  <conditionalFormatting sqref="B5:F5">
    <cfRule type="expression" dxfId="0" priority="1">
      <formula>AND(B5&lt;&gt;"",B4&lt;&gt;"",ISERROR(MATCH(B5,INDIRECT("cat_"&amp;LEFT(B4,FIND(" ",B4)-1)),0)))</formula>
    </cfRule>
  </conditionalFormatting>
  <dataValidations count="1">
    <dataValidation type="list" error="Sélectionnez d'abord une catégorie" sqref="B5" xr:uid="{00000000-0002-0000-0100-000001000000}">
      <formula1>INDIRECT("cat_"&amp;LEFT(B4,FIND(" ",B4)-1))</formula1>
    </dataValidation>
  </dataValidations>
  <pageMargins left="0.75" right="0.75" top="1" bottom="1" header="0.5" footer="0.5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error="Sélectionnez une catégorie" xr:uid="{00000000-0002-0000-0100-000000000000}">
          <x14:formula1>
            <xm:f>REF!$H$2:$H$41</xm:f>
          </x14:formula1>
          <xm:sqref>B4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L64"/>
  <sheetViews>
    <sheetView tabSelected="1" topLeftCell="A45" workbookViewId="0">
      <selection activeCell="C8" sqref="C8"/>
    </sheetView>
  </sheetViews>
  <sheetFormatPr baseColWidth="10" defaultColWidth="8.77734375" defaultRowHeight="14.4" x14ac:dyDescent="0.3"/>
  <cols>
    <col min="2" max="2" width="47.109375" customWidth="1"/>
    <col min="3" max="3" width="20.44140625" customWidth="1"/>
    <col min="4" max="4" width="15.33203125" customWidth="1"/>
    <col min="5" max="5" width="14.109375" customWidth="1"/>
    <col min="6" max="6" width="13" customWidth="1"/>
    <col min="7" max="7" width="13.21875" customWidth="1"/>
    <col min="8" max="8" width="14.21875" customWidth="1"/>
    <col min="9" max="9" width="13.88671875" customWidth="1"/>
  </cols>
  <sheetData>
    <row r="1" spans="1:38" x14ac:dyDescent="0.3">
      <c r="A1" s="7"/>
      <c r="B1" s="8"/>
      <c r="C1" s="9"/>
      <c r="D1" s="10">
        <f t="shared" ref="D1:AL1" si="0">-D4+D5+D53+D59</f>
        <v>0</v>
      </c>
      <c r="E1" s="10">
        <f t="shared" si="0"/>
        <v>0</v>
      </c>
      <c r="F1" s="10">
        <f t="shared" si="0"/>
        <v>0</v>
      </c>
      <c r="G1" s="10">
        <f t="shared" si="0"/>
        <v>0</v>
      </c>
      <c r="H1" s="10">
        <f t="shared" si="0"/>
        <v>0</v>
      </c>
      <c r="I1" s="10">
        <f t="shared" si="0"/>
        <v>0</v>
      </c>
      <c r="J1" s="10">
        <f t="shared" si="0"/>
        <v>0</v>
      </c>
      <c r="K1" s="10">
        <f t="shared" si="0"/>
        <v>0</v>
      </c>
      <c r="L1" s="10">
        <f t="shared" si="0"/>
        <v>0</v>
      </c>
      <c r="M1" s="10">
        <f t="shared" si="0"/>
        <v>0</v>
      </c>
      <c r="N1" s="10">
        <f t="shared" si="0"/>
        <v>0</v>
      </c>
      <c r="O1" s="10">
        <f t="shared" si="0"/>
        <v>0</v>
      </c>
      <c r="P1" s="10">
        <f t="shared" si="0"/>
        <v>0</v>
      </c>
      <c r="Q1" s="10">
        <f t="shared" si="0"/>
        <v>0</v>
      </c>
      <c r="R1" s="10">
        <f t="shared" si="0"/>
        <v>0</v>
      </c>
      <c r="S1" s="10">
        <f t="shared" si="0"/>
        <v>0</v>
      </c>
      <c r="T1" s="10">
        <f t="shared" si="0"/>
        <v>0</v>
      </c>
      <c r="U1" s="10">
        <f t="shared" si="0"/>
        <v>0</v>
      </c>
      <c r="V1" s="10">
        <f t="shared" si="0"/>
        <v>0</v>
      </c>
      <c r="W1" s="10">
        <f t="shared" si="0"/>
        <v>0</v>
      </c>
      <c r="X1" s="10">
        <f t="shared" si="0"/>
        <v>0</v>
      </c>
      <c r="Y1" s="10">
        <f t="shared" si="0"/>
        <v>0</v>
      </c>
      <c r="Z1" s="10">
        <f t="shared" si="0"/>
        <v>0</v>
      </c>
      <c r="AA1" s="10">
        <f t="shared" si="0"/>
        <v>0</v>
      </c>
      <c r="AB1" s="10">
        <f t="shared" si="0"/>
        <v>0</v>
      </c>
      <c r="AC1" s="10">
        <f t="shared" si="0"/>
        <v>0</v>
      </c>
      <c r="AD1" s="10">
        <f t="shared" si="0"/>
        <v>0</v>
      </c>
      <c r="AE1" s="11">
        <f t="shared" si="0"/>
        <v>0</v>
      </c>
      <c r="AF1" s="11">
        <f t="shared" si="0"/>
        <v>0</v>
      </c>
      <c r="AG1" s="11">
        <f t="shared" si="0"/>
        <v>0</v>
      </c>
      <c r="AH1" s="11">
        <f t="shared" si="0"/>
        <v>0</v>
      </c>
      <c r="AI1" s="11">
        <f t="shared" si="0"/>
        <v>0</v>
      </c>
      <c r="AJ1" s="11">
        <f t="shared" si="0"/>
        <v>0</v>
      </c>
      <c r="AK1" s="11">
        <f t="shared" si="0"/>
        <v>0</v>
      </c>
      <c r="AL1" s="10">
        <f t="shared" si="0"/>
        <v>0</v>
      </c>
    </row>
    <row r="2" spans="1:38" x14ac:dyDescent="0.3">
      <c r="A2" s="12"/>
      <c r="B2" s="13"/>
      <c r="C2" s="14"/>
      <c r="D2" s="15" t="str">
        <f t="shared" ref="D2:X2" si="1">IF(D5+D53+D59=D4,"OK","ERREUR")</f>
        <v>OK</v>
      </c>
      <c r="E2" s="15" t="str">
        <f t="shared" si="1"/>
        <v>OK</v>
      </c>
      <c r="F2" s="15" t="str">
        <f t="shared" si="1"/>
        <v>OK</v>
      </c>
      <c r="G2" s="15" t="str">
        <f t="shared" si="1"/>
        <v>OK</v>
      </c>
      <c r="H2" s="15" t="str">
        <f t="shared" si="1"/>
        <v>OK</v>
      </c>
      <c r="I2" s="15" t="str">
        <f t="shared" si="1"/>
        <v>OK</v>
      </c>
      <c r="J2" s="15" t="str">
        <f t="shared" si="1"/>
        <v>OK</v>
      </c>
      <c r="K2" s="15" t="str">
        <f t="shared" si="1"/>
        <v>OK</v>
      </c>
      <c r="L2" s="15" t="str">
        <f t="shared" si="1"/>
        <v>OK</v>
      </c>
      <c r="M2" s="15" t="str">
        <f t="shared" si="1"/>
        <v>OK</v>
      </c>
      <c r="N2" s="15" t="str">
        <f t="shared" si="1"/>
        <v>OK</v>
      </c>
      <c r="O2" s="15" t="str">
        <f t="shared" si="1"/>
        <v>OK</v>
      </c>
      <c r="P2" s="15" t="str">
        <f t="shared" si="1"/>
        <v>OK</v>
      </c>
      <c r="Q2" s="15" t="str">
        <f t="shared" si="1"/>
        <v>OK</v>
      </c>
      <c r="R2" s="15" t="str">
        <f t="shared" si="1"/>
        <v>OK</v>
      </c>
      <c r="S2" s="15" t="str">
        <f t="shared" si="1"/>
        <v>OK</v>
      </c>
      <c r="T2" s="15" t="str">
        <f t="shared" si="1"/>
        <v>OK</v>
      </c>
      <c r="U2" s="15" t="str">
        <f t="shared" si="1"/>
        <v>OK</v>
      </c>
      <c r="V2" s="15" t="str">
        <f t="shared" si="1"/>
        <v>OK</v>
      </c>
      <c r="W2" s="15" t="str">
        <f t="shared" si="1"/>
        <v>OK</v>
      </c>
      <c r="X2" s="15" t="str">
        <f t="shared" si="1"/>
        <v>OK</v>
      </c>
      <c r="Y2" s="16"/>
      <c r="Z2" s="16"/>
      <c r="AA2" s="16"/>
      <c r="AB2" s="16"/>
      <c r="AC2" s="16"/>
      <c r="AD2" s="17"/>
      <c r="AE2" s="18"/>
      <c r="AF2" s="18"/>
      <c r="AG2" s="18"/>
      <c r="AH2" s="18"/>
      <c r="AI2" s="18"/>
      <c r="AJ2" s="18"/>
      <c r="AK2" s="18"/>
      <c r="AL2" s="17"/>
    </row>
    <row r="3" spans="1:38" ht="15.6" x14ac:dyDescent="0.3">
      <c r="A3" s="19"/>
      <c r="B3" s="20"/>
      <c r="C3" s="21" t="s">
        <v>263</v>
      </c>
      <c r="D3" s="22"/>
      <c r="E3" s="22">
        <f>'[1]identification des lots'!E45</f>
        <v>0</v>
      </c>
      <c r="F3" s="22">
        <f>'[1]identification des lots'!F45</f>
        <v>0</v>
      </c>
      <c r="G3" s="22">
        <f>'[1]identification des lots'!G45</f>
        <v>0</v>
      </c>
      <c r="H3" s="22">
        <f>'[1]identification des lots'!H45</f>
        <v>0</v>
      </c>
      <c r="I3" s="22">
        <f>'[1]identification des lots'!I45</f>
        <v>0</v>
      </c>
      <c r="J3" s="22">
        <f>'[1]identification des lots'!J45</f>
        <v>0</v>
      </c>
      <c r="K3" s="22">
        <f>'[1]identification des lots'!K45</f>
        <v>0</v>
      </c>
      <c r="L3" s="22">
        <f>'[1]identification des lots'!L45</f>
        <v>0</v>
      </c>
      <c r="M3" s="22">
        <f>'[1]identification des lots'!M45</f>
        <v>0</v>
      </c>
      <c r="N3" s="22">
        <f>'[1]identification des lots'!N45</f>
        <v>0</v>
      </c>
      <c r="O3" s="22">
        <f>'[1]identification des lots'!O45</f>
        <v>0</v>
      </c>
      <c r="P3" s="22">
        <f>'[1]identification des lots'!P45</f>
        <v>0</v>
      </c>
      <c r="Q3" s="22">
        <f>'[1]identification des lots'!Q45</f>
        <v>0</v>
      </c>
      <c r="R3" s="22">
        <f>'[1]identification des lots'!R45</f>
        <v>0</v>
      </c>
      <c r="S3" s="22">
        <f>'[1]identification des lots'!S45</f>
        <v>0</v>
      </c>
      <c r="T3" s="22">
        <f>'[1]identification des lots'!T45</f>
        <v>0</v>
      </c>
      <c r="U3" s="22">
        <f>'[1]identification des lots'!U45</f>
        <v>0</v>
      </c>
      <c r="V3" s="22">
        <f>'[1]identification des lots'!V45</f>
        <v>0</v>
      </c>
      <c r="W3" s="22">
        <f>'[1]identification des lots'!W45</f>
        <v>0</v>
      </c>
      <c r="X3" s="22">
        <f>'[1]identification des lots'!X45</f>
        <v>0</v>
      </c>
      <c r="Y3" s="22">
        <f>'[1]identification des lots'!Y45</f>
        <v>0</v>
      </c>
      <c r="Z3" s="22">
        <f>'[1]identification des lots'!Z45</f>
        <v>0</v>
      </c>
      <c r="AA3" s="22">
        <f>'[1]identification des lots'!AA45</f>
        <v>0</v>
      </c>
      <c r="AB3" s="22">
        <f>'[1]identification des lots'!AB45</f>
        <v>0</v>
      </c>
      <c r="AC3" s="22">
        <f>'[1]identification des lots'!AC45</f>
        <v>0</v>
      </c>
      <c r="AD3" s="22">
        <f>'[1]identification des lots'!AD45</f>
        <v>0</v>
      </c>
      <c r="AE3" s="22">
        <f>'[1]identification des lots'!AE45</f>
        <v>0</v>
      </c>
      <c r="AF3" s="22">
        <f>'[1]identification des lots'!AF45</f>
        <v>0</v>
      </c>
      <c r="AG3" s="22">
        <f>'[1]identification des lots'!AG45</f>
        <v>0</v>
      </c>
      <c r="AH3" s="22">
        <f>'[1]identification des lots'!AH45</f>
        <v>0</v>
      </c>
      <c r="AI3" s="22">
        <f>'[1]identification des lots'!AI45</f>
        <v>0</v>
      </c>
      <c r="AJ3" s="22">
        <f>'[1]identification des lots'!AJ45</f>
        <v>0</v>
      </c>
      <c r="AK3" s="22">
        <f>'[1]identification des lots'!AK45</f>
        <v>0</v>
      </c>
      <c r="AL3" s="23">
        <f>'[1]identification des lots'!AL45</f>
        <v>0</v>
      </c>
    </row>
    <row r="4" spans="1:38" x14ac:dyDescent="0.3">
      <c r="A4" s="19"/>
      <c r="B4" s="24"/>
      <c r="C4" s="25" t="s">
        <v>264</v>
      </c>
      <c r="D4" s="26">
        <f>'[1]identification des lots'!D46</f>
        <v>0</v>
      </c>
      <c r="E4" s="26">
        <f>'[1]identification des lots'!E46</f>
        <v>0</v>
      </c>
      <c r="F4" s="26">
        <f>'[1]identification des lots'!F46</f>
        <v>0</v>
      </c>
      <c r="G4" s="26">
        <f>'[1]identification des lots'!G46</f>
        <v>0</v>
      </c>
      <c r="H4" s="26">
        <f>'[1]identification des lots'!H46</f>
        <v>0</v>
      </c>
      <c r="I4" s="26">
        <f>'[1]identification des lots'!I46</f>
        <v>0</v>
      </c>
      <c r="J4" s="26">
        <f>'[1]identification des lots'!J46</f>
        <v>0</v>
      </c>
      <c r="K4" s="26">
        <f>'[1]identification des lots'!K46</f>
        <v>0</v>
      </c>
      <c r="L4" s="26">
        <f>'[1]identification des lots'!L46</f>
        <v>0</v>
      </c>
      <c r="M4" s="26">
        <f>'[1]identification des lots'!M46</f>
        <v>0</v>
      </c>
      <c r="N4" s="26">
        <f>'[1]identification des lots'!N46</f>
        <v>0</v>
      </c>
      <c r="O4" s="26">
        <f>'[1]identification des lots'!O46</f>
        <v>0</v>
      </c>
      <c r="P4" s="26">
        <f>'[1]identification des lots'!P46</f>
        <v>0</v>
      </c>
      <c r="Q4" s="26">
        <f>'[1]identification des lots'!Q46</f>
        <v>0</v>
      </c>
      <c r="R4" s="26">
        <f>'[1]identification des lots'!R46</f>
        <v>0</v>
      </c>
      <c r="S4" s="26">
        <f>'[1]identification des lots'!S46</f>
        <v>0</v>
      </c>
      <c r="T4" s="26">
        <f>'[1]identification des lots'!T46</f>
        <v>0</v>
      </c>
      <c r="U4" s="26">
        <f>'[1]identification des lots'!U46</f>
        <v>0</v>
      </c>
      <c r="V4" s="26">
        <f>'[1]identification des lots'!V46</f>
        <v>0</v>
      </c>
      <c r="W4" s="26">
        <f>'[1]identification des lots'!W46</f>
        <v>0</v>
      </c>
      <c r="X4" s="26">
        <f>'[1]identification des lots'!X46</f>
        <v>0</v>
      </c>
      <c r="Y4" s="26">
        <f>'[1]identification des lots'!Y46</f>
        <v>0</v>
      </c>
      <c r="Z4" s="26">
        <f>'[1]identification des lots'!Z46</f>
        <v>0</v>
      </c>
      <c r="AA4" s="26">
        <f>'[1]identification des lots'!AA46</f>
        <v>0</v>
      </c>
      <c r="AB4" s="26">
        <f>'[1]identification des lots'!AB46</f>
        <v>0</v>
      </c>
      <c r="AC4" s="26">
        <f>'[1]identification des lots'!AC46</f>
        <v>0</v>
      </c>
      <c r="AD4" s="26">
        <f>'[1]identification des lots'!AD46</f>
        <v>0</v>
      </c>
      <c r="AE4" s="26">
        <f>'[1]identification des lots'!AE46</f>
        <v>0</v>
      </c>
      <c r="AF4" s="26">
        <f>'[1]identification des lots'!AF46</f>
        <v>0</v>
      </c>
      <c r="AG4" s="26">
        <f>'[1]identification des lots'!AG46</f>
        <v>0</v>
      </c>
      <c r="AH4" s="26">
        <f>'[1]identification des lots'!AH46</f>
        <v>0</v>
      </c>
      <c r="AI4" s="26">
        <f>'[1]identification des lots'!AI46</f>
        <v>0</v>
      </c>
      <c r="AJ4" s="26">
        <f>'[1]identification des lots'!AJ46</f>
        <v>0</v>
      </c>
      <c r="AK4" s="26">
        <f>'[1]identification des lots'!AK46</f>
        <v>0</v>
      </c>
      <c r="AL4" s="27">
        <f>'[1]identification des lots'!AL46</f>
        <v>0</v>
      </c>
    </row>
    <row r="5" spans="1:38" ht="19.2" customHeight="1" x14ac:dyDescent="0.3">
      <c r="A5" s="28" t="s">
        <v>265</v>
      </c>
      <c r="B5" s="29" t="s">
        <v>266</v>
      </c>
      <c r="C5" s="30"/>
      <c r="D5" s="31">
        <f t="shared" ref="D5:AL5" si="2">+D6+D10+D30</f>
        <v>0</v>
      </c>
      <c r="E5" s="31">
        <f t="shared" si="2"/>
        <v>0</v>
      </c>
      <c r="F5" s="31">
        <f t="shared" si="2"/>
        <v>0</v>
      </c>
      <c r="G5" s="31">
        <f t="shared" si="2"/>
        <v>0</v>
      </c>
      <c r="H5" s="31">
        <f t="shared" si="2"/>
        <v>0</v>
      </c>
      <c r="I5" s="31">
        <f t="shared" si="2"/>
        <v>0</v>
      </c>
      <c r="J5" s="31">
        <f t="shared" si="2"/>
        <v>0</v>
      </c>
      <c r="K5" s="31">
        <f t="shared" si="2"/>
        <v>0</v>
      </c>
      <c r="L5" s="31">
        <f t="shared" si="2"/>
        <v>0</v>
      </c>
      <c r="M5" s="31">
        <f t="shared" si="2"/>
        <v>0</v>
      </c>
      <c r="N5" s="31">
        <f t="shared" si="2"/>
        <v>0</v>
      </c>
      <c r="O5" s="31">
        <f t="shared" si="2"/>
        <v>0</v>
      </c>
      <c r="P5" s="31">
        <f t="shared" si="2"/>
        <v>0</v>
      </c>
      <c r="Q5" s="31">
        <f t="shared" si="2"/>
        <v>0</v>
      </c>
      <c r="R5" s="31">
        <f t="shared" si="2"/>
        <v>0</v>
      </c>
      <c r="S5" s="31">
        <f t="shared" si="2"/>
        <v>0</v>
      </c>
      <c r="T5" s="31">
        <f t="shared" si="2"/>
        <v>0</v>
      </c>
      <c r="U5" s="31">
        <f t="shared" si="2"/>
        <v>0</v>
      </c>
      <c r="V5" s="31">
        <f t="shared" si="2"/>
        <v>0</v>
      </c>
      <c r="W5" s="31">
        <f t="shared" si="2"/>
        <v>0</v>
      </c>
      <c r="X5" s="31">
        <f t="shared" si="2"/>
        <v>0</v>
      </c>
      <c r="Y5" s="31">
        <f t="shared" si="2"/>
        <v>0</v>
      </c>
      <c r="Z5" s="31">
        <f t="shared" si="2"/>
        <v>0</v>
      </c>
      <c r="AA5" s="31">
        <f t="shared" si="2"/>
        <v>0</v>
      </c>
      <c r="AB5" s="31">
        <f t="shared" si="2"/>
        <v>0</v>
      </c>
      <c r="AC5" s="31">
        <f t="shared" si="2"/>
        <v>0</v>
      </c>
      <c r="AD5" s="31">
        <f t="shared" si="2"/>
        <v>0</v>
      </c>
      <c r="AE5" s="31">
        <f t="shared" si="2"/>
        <v>0</v>
      </c>
      <c r="AF5" s="31">
        <f t="shared" si="2"/>
        <v>0</v>
      </c>
      <c r="AG5" s="31">
        <f t="shared" si="2"/>
        <v>0</v>
      </c>
      <c r="AH5" s="31">
        <f t="shared" si="2"/>
        <v>0</v>
      </c>
      <c r="AI5" s="31">
        <f t="shared" si="2"/>
        <v>0</v>
      </c>
      <c r="AJ5" s="31">
        <f t="shared" si="2"/>
        <v>0</v>
      </c>
      <c r="AK5" s="31">
        <f t="shared" si="2"/>
        <v>0</v>
      </c>
      <c r="AL5" s="31">
        <f t="shared" si="2"/>
        <v>0</v>
      </c>
    </row>
    <row r="6" spans="1:38" x14ac:dyDescent="0.3">
      <c r="A6" s="32" t="s">
        <v>93</v>
      </c>
      <c r="B6" s="33" t="s">
        <v>267</v>
      </c>
      <c r="C6" s="34"/>
      <c r="D6" s="35">
        <f>SUM(D7:D9)</f>
        <v>0</v>
      </c>
      <c r="E6" s="35">
        <f t="shared" ref="E6:AL6" si="3">SUM(E7:E9)</f>
        <v>0</v>
      </c>
      <c r="F6" s="35">
        <f t="shared" si="3"/>
        <v>0</v>
      </c>
      <c r="G6" s="35">
        <f t="shared" si="3"/>
        <v>0</v>
      </c>
      <c r="H6" s="35">
        <f t="shared" si="3"/>
        <v>0</v>
      </c>
      <c r="I6" s="35">
        <f t="shared" si="3"/>
        <v>0</v>
      </c>
      <c r="J6" s="35">
        <f t="shared" si="3"/>
        <v>0</v>
      </c>
      <c r="K6" s="35">
        <f t="shared" si="3"/>
        <v>0</v>
      </c>
      <c r="L6" s="35">
        <f t="shared" si="3"/>
        <v>0</v>
      </c>
      <c r="M6" s="35">
        <f t="shared" si="3"/>
        <v>0</v>
      </c>
      <c r="N6" s="35">
        <f t="shared" si="3"/>
        <v>0</v>
      </c>
      <c r="O6" s="35">
        <f t="shared" si="3"/>
        <v>0</v>
      </c>
      <c r="P6" s="35">
        <f t="shared" si="3"/>
        <v>0</v>
      </c>
      <c r="Q6" s="35">
        <f t="shared" si="3"/>
        <v>0</v>
      </c>
      <c r="R6" s="35">
        <f t="shared" si="3"/>
        <v>0</v>
      </c>
      <c r="S6" s="35">
        <f t="shared" si="3"/>
        <v>0</v>
      </c>
      <c r="T6" s="35">
        <f t="shared" si="3"/>
        <v>0</v>
      </c>
      <c r="U6" s="35">
        <f t="shared" si="3"/>
        <v>0</v>
      </c>
      <c r="V6" s="35">
        <f t="shared" si="3"/>
        <v>0</v>
      </c>
      <c r="W6" s="35">
        <f t="shared" si="3"/>
        <v>0</v>
      </c>
      <c r="X6" s="35">
        <f t="shared" si="3"/>
        <v>0</v>
      </c>
      <c r="Y6" s="35">
        <f t="shared" si="3"/>
        <v>0</v>
      </c>
      <c r="Z6" s="35">
        <f t="shared" si="3"/>
        <v>0</v>
      </c>
      <c r="AA6" s="35">
        <f t="shared" si="3"/>
        <v>0</v>
      </c>
      <c r="AB6" s="35">
        <f t="shared" si="3"/>
        <v>0</v>
      </c>
      <c r="AC6" s="35">
        <f t="shared" si="3"/>
        <v>0</v>
      </c>
      <c r="AD6" s="35">
        <f t="shared" si="3"/>
        <v>0</v>
      </c>
      <c r="AE6" s="35">
        <f t="shared" si="3"/>
        <v>0</v>
      </c>
      <c r="AF6" s="35">
        <f t="shared" si="3"/>
        <v>0</v>
      </c>
      <c r="AG6" s="35">
        <f t="shared" si="3"/>
        <v>0</v>
      </c>
      <c r="AH6" s="35">
        <f t="shared" si="3"/>
        <v>0</v>
      </c>
      <c r="AI6" s="35">
        <f t="shared" si="3"/>
        <v>0</v>
      </c>
      <c r="AJ6" s="35">
        <f t="shared" si="3"/>
        <v>0</v>
      </c>
      <c r="AK6" s="35">
        <f t="shared" si="3"/>
        <v>0</v>
      </c>
      <c r="AL6" s="35">
        <f t="shared" si="3"/>
        <v>0</v>
      </c>
    </row>
    <row r="7" spans="1:38" x14ac:dyDescent="0.3">
      <c r="A7" s="36" t="s">
        <v>268</v>
      </c>
      <c r="B7" s="37" t="s">
        <v>269</v>
      </c>
      <c r="C7" s="38" t="s">
        <v>270</v>
      </c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39"/>
      <c r="AI7" s="39"/>
      <c r="AJ7" s="39"/>
      <c r="AK7" s="39"/>
      <c r="AL7" s="39"/>
    </row>
    <row r="8" spans="1:38" x14ac:dyDescent="0.3">
      <c r="A8" s="36" t="s">
        <v>271</v>
      </c>
      <c r="B8" s="37" t="s">
        <v>272</v>
      </c>
      <c r="C8" s="38" t="s">
        <v>270</v>
      </c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</row>
    <row r="9" spans="1:38" x14ac:dyDescent="0.3">
      <c r="A9" s="36" t="s">
        <v>273</v>
      </c>
      <c r="B9" s="37" t="s">
        <v>274</v>
      </c>
      <c r="C9" s="38" t="s">
        <v>270</v>
      </c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  <c r="AF9" s="39"/>
      <c r="AG9" s="39"/>
      <c r="AH9" s="39"/>
      <c r="AI9" s="39"/>
      <c r="AJ9" s="39"/>
      <c r="AK9" s="39"/>
      <c r="AL9" s="39"/>
    </row>
    <row r="10" spans="1:38" x14ac:dyDescent="0.3">
      <c r="A10" s="32" t="s">
        <v>94</v>
      </c>
      <c r="B10" s="33" t="s">
        <v>275</v>
      </c>
      <c r="C10" s="34"/>
      <c r="D10" s="35">
        <f>+D11+D15+D22+D29</f>
        <v>0</v>
      </c>
      <c r="E10" s="35">
        <f t="shared" ref="E10:AL10" si="4">+E11+E15+E22+E29</f>
        <v>0</v>
      </c>
      <c r="F10" s="35">
        <f t="shared" si="4"/>
        <v>0</v>
      </c>
      <c r="G10" s="35">
        <f t="shared" si="4"/>
        <v>0</v>
      </c>
      <c r="H10" s="35">
        <f t="shared" si="4"/>
        <v>0</v>
      </c>
      <c r="I10" s="35">
        <f t="shared" si="4"/>
        <v>0</v>
      </c>
      <c r="J10" s="35">
        <f t="shared" si="4"/>
        <v>0</v>
      </c>
      <c r="K10" s="35">
        <f t="shared" si="4"/>
        <v>0</v>
      </c>
      <c r="L10" s="35">
        <f t="shared" si="4"/>
        <v>0</v>
      </c>
      <c r="M10" s="35">
        <f t="shared" si="4"/>
        <v>0</v>
      </c>
      <c r="N10" s="35">
        <f t="shared" si="4"/>
        <v>0</v>
      </c>
      <c r="O10" s="35">
        <f t="shared" si="4"/>
        <v>0</v>
      </c>
      <c r="P10" s="35">
        <f t="shared" si="4"/>
        <v>0</v>
      </c>
      <c r="Q10" s="35">
        <f t="shared" si="4"/>
        <v>0</v>
      </c>
      <c r="R10" s="35">
        <f t="shared" si="4"/>
        <v>0</v>
      </c>
      <c r="S10" s="35">
        <f t="shared" si="4"/>
        <v>0</v>
      </c>
      <c r="T10" s="35">
        <f t="shared" si="4"/>
        <v>0</v>
      </c>
      <c r="U10" s="35">
        <f t="shared" si="4"/>
        <v>0</v>
      </c>
      <c r="V10" s="35">
        <f t="shared" si="4"/>
        <v>0</v>
      </c>
      <c r="W10" s="35">
        <f t="shared" si="4"/>
        <v>0</v>
      </c>
      <c r="X10" s="35">
        <f t="shared" si="4"/>
        <v>0</v>
      </c>
      <c r="Y10" s="35">
        <f t="shared" si="4"/>
        <v>0</v>
      </c>
      <c r="Z10" s="35">
        <f t="shared" si="4"/>
        <v>0</v>
      </c>
      <c r="AA10" s="35">
        <f t="shared" si="4"/>
        <v>0</v>
      </c>
      <c r="AB10" s="35">
        <f t="shared" si="4"/>
        <v>0</v>
      </c>
      <c r="AC10" s="35">
        <f t="shared" si="4"/>
        <v>0</v>
      </c>
      <c r="AD10" s="35">
        <f t="shared" si="4"/>
        <v>0</v>
      </c>
      <c r="AE10" s="35">
        <f t="shared" si="4"/>
        <v>0</v>
      </c>
      <c r="AF10" s="35">
        <f t="shared" si="4"/>
        <v>0</v>
      </c>
      <c r="AG10" s="35">
        <f t="shared" si="4"/>
        <v>0</v>
      </c>
      <c r="AH10" s="35">
        <f t="shared" si="4"/>
        <v>0</v>
      </c>
      <c r="AI10" s="35">
        <f t="shared" si="4"/>
        <v>0</v>
      </c>
      <c r="AJ10" s="35">
        <f t="shared" si="4"/>
        <v>0</v>
      </c>
      <c r="AK10" s="35">
        <f t="shared" si="4"/>
        <v>0</v>
      </c>
      <c r="AL10" s="35">
        <f t="shared" si="4"/>
        <v>0</v>
      </c>
    </row>
    <row r="11" spans="1:38" x14ac:dyDescent="0.3">
      <c r="A11" s="36" t="s">
        <v>276</v>
      </c>
      <c r="B11" s="37" t="s">
        <v>277</v>
      </c>
      <c r="C11" s="40"/>
      <c r="D11" s="41">
        <f t="shared" ref="D11" si="5">SUM(D12:D14)</f>
        <v>0</v>
      </c>
      <c r="E11" s="41">
        <f t="shared" ref="E11:AL11" si="6">SUM(E12:E14)</f>
        <v>0</v>
      </c>
      <c r="F11" s="41">
        <f t="shared" si="6"/>
        <v>0</v>
      </c>
      <c r="G11" s="41">
        <f t="shared" si="6"/>
        <v>0</v>
      </c>
      <c r="H11" s="41">
        <f t="shared" si="6"/>
        <v>0</v>
      </c>
      <c r="I11" s="41">
        <f t="shared" si="6"/>
        <v>0</v>
      </c>
      <c r="J11" s="41">
        <f t="shared" si="6"/>
        <v>0</v>
      </c>
      <c r="K11" s="41">
        <f t="shared" si="6"/>
        <v>0</v>
      </c>
      <c r="L11" s="41">
        <f t="shared" si="6"/>
        <v>0</v>
      </c>
      <c r="M11" s="41">
        <f t="shared" si="6"/>
        <v>0</v>
      </c>
      <c r="N11" s="41">
        <f t="shared" si="6"/>
        <v>0</v>
      </c>
      <c r="O11" s="41">
        <f t="shared" si="6"/>
        <v>0</v>
      </c>
      <c r="P11" s="41">
        <f t="shared" si="6"/>
        <v>0</v>
      </c>
      <c r="Q11" s="41">
        <f t="shared" si="6"/>
        <v>0</v>
      </c>
      <c r="R11" s="41">
        <f t="shared" si="6"/>
        <v>0</v>
      </c>
      <c r="S11" s="41">
        <f t="shared" si="6"/>
        <v>0</v>
      </c>
      <c r="T11" s="41">
        <f t="shared" si="6"/>
        <v>0</v>
      </c>
      <c r="U11" s="41">
        <f t="shared" si="6"/>
        <v>0</v>
      </c>
      <c r="V11" s="41">
        <f t="shared" si="6"/>
        <v>0</v>
      </c>
      <c r="W11" s="41">
        <f t="shared" si="6"/>
        <v>0</v>
      </c>
      <c r="X11" s="41">
        <f t="shared" si="6"/>
        <v>0</v>
      </c>
      <c r="Y11" s="41">
        <f t="shared" si="6"/>
        <v>0</v>
      </c>
      <c r="Z11" s="41">
        <f t="shared" si="6"/>
        <v>0</v>
      </c>
      <c r="AA11" s="41">
        <f t="shared" si="6"/>
        <v>0</v>
      </c>
      <c r="AB11" s="41">
        <f t="shared" si="6"/>
        <v>0</v>
      </c>
      <c r="AC11" s="41">
        <f t="shared" si="6"/>
        <v>0</v>
      </c>
      <c r="AD11" s="41">
        <f t="shared" si="6"/>
        <v>0</v>
      </c>
      <c r="AE11" s="41">
        <f t="shared" si="6"/>
        <v>0</v>
      </c>
      <c r="AF11" s="41">
        <f t="shared" si="6"/>
        <v>0</v>
      </c>
      <c r="AG11" s="41">
        <f t="shared" si="6"/>
        <v>0</v>
      </c>
      <c r="AH11" s="41">
        <f t="shared" si="6"/>
        <v>0</v>
      </c>
      <c r="AI11" s="41">
        <f t="shared" si="6"/>
        <v>0</v>
      </c>
      <c r="AJ11" s="41">
        <f t="shared" si="6"/>
        <v>0</v>
      </c>
      <c r="AK11" s="41">
        <f t="shared" si="6"/>
        <v>0</v>
      </c>
      <c r="AL11" s="41">
        <f t="shared" si="6"/>
        <v>0</v>
      </c>
    </row>
    <row r="12" spans="1:38" x14ac:dyDescent="0.3">
      <c r="A12" s="42" t="s">
        <v>278</v>
      </c>
      <c r="B12" s="43" t="s">
        <v>279</v>
      </c>
      <c r="C12" s="38" t="s">
        <v>270</v>
      </c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  <c r="AF12" s="39"/>
      <c r="AG12" s="39"/>
      <c r="AH12" s="39"/>
      <c r="AI12" s="39"/>
      <c r="AJ12" s="39"/>
      <c r="AK12" s="39"/>
      <c r="AL12" s="39"/>
    </row>
    <row r="13" spans="1:38" x14ac:dyDescent="0.3">
      <c r="A13" s="42" t="s">
        <v>280</v>
      </c>
      <c r="B13" s="43" t="s">
        <v>281</v>
      </c>
      <c r="C13" s="38" t="s">
        <v>270</v>
      </c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F13" s="39"/>
      <c r="AG13" s="39"/>
      <c r="AH13" s="39"/>
      <c r="AI13" s="39"/>
      <c r="AJ13" s="39"/>
      <c r="AK13" s="39"/>
      <c r="AL13" s="39"/>
    </row>
    <row r="14" spans="1:38" x14ac:dyDescent="0.3">
      <c r="A14" s="42" t="s">
        <v>282</v>
      </c>
      <c r="B14" s="43" t="s">
        <v>283</v>
      </c>
      <c r="C14" s="38" t="s">
        <v>270</v>
      </c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I14" s="39"/>
      <c r="AJ14" s="39"/>
      <c r="AK14" s="39"/>
      <c r="AL14" s="39"/>
    </row>
    <row r="15" spans="1:38" x14ac:dyDescent="0.3">
      <c r="A15" s="36" t="s">
        <v>284</v>
      </c>
      <c r="B15" s="37" t="s">
        <v>285</v>
      </c>
      <c r="C15" s="40"/>
      <c r="D15" s="44">
        <f>+D16+D17</f>
        <v>0</v>
      </c>
      <c r="E15" s="44">
        <f t="shared" ref="E15:AL15" si="7">+E16+E17</f>
        <v>0</v>
      </c>
      <c r="F15" s="44">
        <f t="shared" si="7"/>
        <v>0</v>
      </c>
      <c r="G15" s="44">
        <f t="shared" si="7"/>
        <v>0</v>
      </c>
      <c r="H15" s="44">
        <f t="shared" si="7"/>
        <v>0</v>
      </c>
      <c r="I15" s="44">
        <f t="shared" si="7"/>
        <v>0</v>
      </c>
      <c r="J15" s="44">
        <f t="shared" si="7"/>
        <v>0</v>
      </c>
      <c r="K15" s="44">
        <f t="shared" si="7"/>
        <v>0</v>
      </c>
      <c r="L15" s="44">
        <f t="shared" si="7"/>
        <v>0</v>
      </c>
      <c r="M15" s="44">
        <f t="shared" si="7"/>
        <v>0</v>
      </c>
      <c r="N15" s="44">
        <f t="shared" si="7"/>
        <v>0</v>
      </c>
      <c r="O15" s="44">
        <f t="shared" si="7"/>
        <v>0</v>
      </c>
      <c r="P15" s="44">
        <f t="shared" si="7"/>
        <v>0</v>
      </c>
      <c r="Q15" s="44">
        <f t="shared" si="7"/>
        <v>0</v>
      </c>
      <c r="R15" s="44">
        <f t="shared" si="7"/>
        <v>0</v>
      </c>
      <c r="S15" s="44">
        <f t="shared" si="7"/>
        <v>0</v>
      </c>
      <c r="T15" s="44">
        <f t="shared" si="7"/>
        <v>0</v>
      </c>
      <c r="U15" s="44">
        <f t="shared" si="7"/>
        <v>0</v>
      </c>
      <c r="V15" s="44">
        <f t="shared" si="7"/>
        <v>0</v>
      </c>
      <c r="W15" s="44">
        <f t="shared" si="7"/>
        <v>0</v>
      </c>
      <c r="X15" s="44">
        <f t="shared" si="7"/>
        <v>0</v>
      </c>
      <c r="Y15" s="44">
        <f t="shared" si="7"/>
        <v>0</v>
      </c>
      <c r="Z15" s="44">
        <f t="shared" si="7"/>
        <v>0</v>
      </c>
      <c r="AA15" s="44">
        <f t="shared" si="7"/>
        <v>0</v>
      </c>
      <c r="AB15" s="44">
        <f t="shared" si="7"/>
        <v>0</v>
      </c>
      <c r="AC15" s="44">
        <f t="shared" si="7"/>
        <v>0</v>
      </c>
      <c r="AD15" s="44">
        <f t="shared" si="7"/>
        <v>0</v>
      </c>
      <c r="AE15" s="44">
        <f t="shared" si="7"/>
        <v>0</v>
      </c>
      <c r="AF15" s="44">
        <f t="shared" si="7"/>
        <v>0</v>
      </c>
      <c r="AG15" s="44">
        <f t="shared" si="7"/>
        <v>0</v>
      </c>
      <c r="AH15" s="44">
        <f t="shared" si="7"/>
        <v>0</v>
      </c>
      <c r="AI15" s="44">
        <f t="shared" si="7"/>
        <v>0</v>
      </c>
      <c r="AJ15" s="44">
        <f t="shared" si="7"/>
        <v>0</v>
      </c>
      <c r="AK15" s="44">
        <f t="shared" si="7"/>
        <v>0</v>
      </c>
      <c r="AL15" s="44">
        <f t="shared" si="7"/>
        <v>0</v>
      </c>
    </row>
    <row r="16" spans="1:38" x14ac:dyDescent="0.3">
      <c r="A16" s="42" t="s">
        <v>286</v>
      </c>
      <c r="B16" s="43" t="s">
        <v>287</v>
      </c>
      <c r="C16" s="38" t="s">
        <v>270</v>
      </c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39"/>
      <c r="AH16" s="39"/>
      <c r="AI16" s="39"/>
      <c r="AJ16" s="39"/>
      <c r="AK16" s="39"/>
      <c r="AL16" s="39"/>
    </row>
    <row r="17" spans="1:38" x14ac:dyDescent="0.3">
      <c r="A17" s="42" t="s">
        <v>288</v>
      </c>
      <c r="B17" s="43" t="s">
        <v>289</v>
      </c>
      <c r="C17" s="45"/>
      <c r="D17" s="46">
        <f>+D18</f>
        <v>0</v>
      </c>
      <c r="E17" s="46">
        <f t="shared" ref="E17:AL17" si="8">+E18</f>
        <v>0</v>
      </c>
      <c r="F17" s="46">
        <f t="shared" si="8"/>
        <v>0</v>
      </c>
      <c r="G17" s="46">
        <f t="shared" si="8"/>
        <v>0</v>
      </c>
      <c r="H17" s="46">
        <f t="shared" si="8"/>
        <v>0</v>
      </c>
      <c r="I17" s="46">
        <f t="shared" si="8"/>
        <v>0</v>
      </c>
      <c r="J17" s="46">
        <f t="shared" si="8"/>
        <v>0</v>
      </c>
      <c r="K17" s="46">
        <f t="shared" si="8"/>
        <v>0</v>
      </c>
      <c r="L17" s="46">
        <f t="shared" si="8"/>
        <v>0</v>
      </c>
      <c r="M17" s="46">
        <f t="shared" si="8"/>
        <v>0</v>
      </c>
      <c r="N17" s="46">
        <f t="shared" si="8"/>
        <v>0</v>
      </c>
      <c r="O17" s="46">
        <f t="shared" si="8"/>
        <v>0</v>
      </c>
      <c r="P17" s="46">
        <f t="shared" si="8"/>
        <v>0</v>
      </c>
      <c r="Q17" s="46">
        <f t="shared" si="8"/>
        <v>0</v>
      </c>
      <c r="R17" s="46">
        <f t="shared" si="8"/>
        <v>0</v>
      </c>
      <c r="S17" s="46">
        <f t="shared" si="8"/>
        <v>0</v>
      </c>
      <c r="T17" s="46">
        <f t="shared" si="8"/>
        <v>0</v>
      </c>
      <c r="U17" s="46">
        <f t="shared" si="8"/>
        <v>0</v>
      </c>
      <c r="V17" s="46">
        <f t="shared" si="8"/>
        <v>0</v>
      </c>
      <c r="W17" s="46">
        <f t="shared" si="8"/>
        <v>0</v>
      </c>
      <c r="X17" s="46">
        <f t="shared" si="8"/>
        <v>0</v>
      </c>
      <c r="Y17" s="46">
        <f t="shared" si="8"/>
        <v>0</v>
      </c>
      <c r="Z17" s="46">
        <f t="shared" si="8"/>
        <v>0</v>
      </c>
      <c r="AA17" s="46">
        <f t="shared" si="8"/>
        <v>0</v>
      </c>
      <c r="AB17" s="46">
        <f t="shared" si="8"/>
        <v>0</v>
      </c>
      <c r="AC17" s="46">
        <f t="shared" si="8"/>
        <v>0</v>
      </c>
      <c r="AD17" s="46">
        <f t="shared" si="8"/>
        <v>0</v>
      </c>
      <c r="AE17" s="46">
        <f t="shared" si="8"/>
        <v>0</v>
      </c>
      <c r="AF17" s="46">
        <f t="shared" si="8"/>
        <v>0</v>
      </c>
      <c r="AG17" s="46">
        <f t="shared" si="8"/>
        <v>0</v>
      </c>
      <c r="AH17" s="46">
        <f t="shared" si="8"/>
        <v>0</v>
      </c>
      <c r="AI17" s="46">
        <f t="shared" si="8"/>
        <v>0</v>
      </c>
      <c r="AJ17" s="46">
        <f t="shared" si="8"/>
        <v>0</v>
      </c>
      <c r="AK17" s="46">
        <f t="shared" si="8"/>
        <v>0</v>
      </c>
      <c r="AL17" s="46">
        <f t="shared" si="8"/>
        <v>0</v>
      </c>
    </row>
    <row r="18" spans="1:38" x14ac:dyDescent="0.3">
      <c r="A18" s="47" t="s">
        <v>290</v>
      </c>
      <c r="B18" s="48" t="s">
        <v>291</v>
      </c>
      <c r="C18" s="49"/>
      <c r="D18" s="44">
        <f>SUM(D19:D21)</f>
        <v>0</v>
      </c>
      <c r="E18" s="44">
        <f t="shared" ref="E18:AL18" si="9">SUM(E19:E21)</f>
        <v>0</v>
      </c>
      <c r="F18" s="44">
        <f t="shared" si="9"/>
        <v>0</v>
      </c>
      <c r="G18" s="44">
        <f t="shared" si="9"/>
        <v>0</v>
      </c>
      <c r="H18" s="44">
        <f t="shared" si="9"/>
        <v>0</v>
      </c>
      <c r="I18" s="44">
        <f t="shared" si="9"/>
        <v>0</v>
      </c>
      <c r="J18" s="44">
        <f t="shared" si="9"/>
        <v>0</v>
      </c>
      <c r="K18" s="44">
        <f t="shared" si="9"/>
        <v>0</v>
      </c>
      <c r="L18" s="44">
        <f t="shared" si="9"/>
        <v>0</v>
      </c>
      <c r="M18" s="44">
        <f t="shared" si="9"/>
        <v>0</v>
      </c>
      <c r="N18" s="44">
        <f t="shared" si="9"/>
        <v>0</v>
      </c>
      <c r="O18" s="44">
        <f t="shared" si="9"/>
        <v>0</v>
      </c>
      <c r="P18" s="44">
        <f t="shared" si="9"/>
        <v>0</v>
      </c>
      <c r="Q18" s="44">
        <f t="shared" si="9"/>
        <v>0</v>
      </c>
      <c r="R18" s="44">
        <f t="shared" si="9"/>
        <v>0</v>
      </c>
      <c r="S18" s="44">
        <f t="shared" si="9"/>
        <v>0</v>
      </c>
      <c r="T18" s="44">
        <f t="shared" si="9"/>
        <v>0</v>
      </c>
      <c r="U18" s="44">
        <f t="shared" si="9"/>
        <v>0</v>
      </c>
      <c r="V18" s="44">
        <f t="shared" si="9"/>
        <v>0</v>
      </c>
      <c r="W18" s="44">
        <f t="shared" si="9"/>
        <v>0</v>
      </c>
      <c r="X18" s="44">
        <f t="shared" si="9"/>
        <v>0</v>
      </c>
      <c r="Y18" s="44">
        <f t="shared" si="9"/>
        <v>0</v>
      </c>
      <c r="Z18" s="44">
        <f t="shared" si="9"/>
        <v>0</v>
      </c>
      <c r="AA18" s="44">
        <f t="shared" si="9"/>
        <v>0</v>
      </c>
      <c r="AB18" s="44">
        <f t="shared" si="9"/>
        <v>0</v>
      </c>
      <c r="AC18" s="44">
        <f t="shared" si="9"/>
        <v>0</v>
      </c>
      <c r="AD18" s="44">
        <f t="shared" si="9"/>
        <v>0</v>
      </c>
      <c r="AE18" s="44">
        <f t="shared" si="9"/>
        <v>0</v>
      </c>
      <c r="AF18" s="44">
        <f t="shared" si="9"/>
        <v>0</v>
      </c>
      <c r="AG18" s="44">
        <f t="shared" si="9"/>
        <v>0</v>
      </c>
      <c r="AH18" s="44">
        <f t="shared" si="9"/>
        <v>0</v>
      </c>
      <c r="AI18" s="44">
        <f t="shared" si="9"/>
        <v>0</v>
      </c>
      <c r="AJ18" s="44">
        <f t="shared" si="9"/>
        <v>0</v>
      </c>
      <c r="AK18" s="44">
        <f t="shared" si="9"/>
        <v>0</v>
      </c>
      <c r="AL18" s="44">
        <f t="shared" si="9"/>
        <v>0</v>
      </c>
    </row>
    <row r="19" spans="1:38" x14ac:dyDescent="0.3">
      <c r="A19" s="50" t="s">
        <v>292</v>
      </c>
      <c r="B19" s="51" t="s">
        <v>74</v>
      </c>
      <c r="C19" s="38" t="s">
        <v>270</v>
      </c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39"/>
      <c r="AJ19" s="39"/>
      <c r="AK19" s="39"/>
      <c r="AL19" s="39"/>
    </row>
    <row r="20" spans="1:38" x14ac:dyDescent="0.3">
      <c r="A20" s="50" t="s">
        <v>293</v>
      </c>
      <c r="B20" s="51" t="s">
        <v>294</v>
      </c>
      <c r="C20" s="38" t="s">
        <v>270</v>
      </c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39"/>
      <c r="AK20" s="39"/>
      <c r="AL20" s="39"/>
    </row>
    <row r="21" spans="1:38" x14ac:dyDescent="0.3">
      <c r="A21" s="50" t="s">
        <v>295</v>
      </c>
      <c r="B21" s="51" t="s">
        <v>296</v>
      </c>
      <c r="C21" s="38" t="s">
        <v>270</v>
      </c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39"/>
      <c r="AK21" s="39"/>
      <c r="AL21" s="39"/>
    </row>
    <row r="22" spans="1:38" x14ac:dyDescent="0.3">
      <c r="A22" s="36" t="s">
        <v>297</v>
      </c>
      <c r="B22" s="37" t="s">
        <v>298</v>
      </c>
      <c r="C22" s="40"/>
      <c r="D22" s="44">
        <f>SUM(D23:D28)</f>
        <v>0</v>
      </c>
      <c r="E22" s="44">
        <f t="shared" ref="E22:AL22" si="10">SUM(E23:E28)</f>
        <v>0</v>
      </c>
      <c r="F22" s="44">
        <f t="shared" si="10"/>
        <v>0</v>
      </c>
      <c r="G22" s="44">
        <f t="shared" si="10"/>
        <v>0</v>
      </c>
      <c r="H22" s="44">
        <f t="shared" si="10"/>
        <v>0</v>
      </c>
      <c r="I22" s="44">
        <f t="shared" si="10"/>
        <v>0</v>
      </c>
      <c r="J22" s="44">
        <f t="shared" si="10"/>
        <v>0</v>
      </c>
      <c r="K22" s="44">
        <f t="shared" si="10"/>
        <v>0</v>
      </c>
      <c r="L22" s="44">
        <f t="shared" si="10"/>
        <v>0</v>
      </c>
      <c r="M22" s="44">
        <f t="shared" si="10"/>
        <v>0</v>
      </c>
      <c r="N22" s="44">
        <f t="shared" si="10"/>
        <v>0</v>
      </c>
      <c r="O22" s="44">
        <f t="shared" si="10"/>
        <v>0</v>
      </c>
      <c r="P22" s="44">
        <f t="shared" si="10"/>
        <v>0</v>
      </c>
      <c r="Q22" s="44">
        <f t="shared" si="10"/>
        <v>0</v>
      </c>
      <c r="R22" s="44">
        <f t="shared" si="10"/>
        <v>0</v>
      </c>
      <c r="S22" s="44">
        <f t="shared" si="10"/>
        <v>0</v>
      </c>
      <c r="T22" s="44">
        <f t="shared" si="10"/>
        <v>0</v>
      </c>
      <c r="U22" s="44">
        <f t="shared" si="10"/>
        <v>0</v>
      </c>
      <c r="V22" s="44">
        <f t="shared" si="10"/>
        <v>0</v>
      </c>
      <c r="W22" s="44">
        <f t="shared" si="10"/>
        <v>0</v>
      </c>
      <c r="X22" s="44">
        <f t="shared" si="10"/>
        <v>0</v>
      </c>
      <c r="Y22" s="44">
        <f t="shared" si="10"/>
        <v>0</v>
      </c>
      <c r="Z22" s="44">
        <f t="shared" si="10"/>
        <v>0</v>
      </c>
      <c r="AA22" s="44">
        <f t="shared" si="10"/>
        <v>0</v>
      </c>
      <c r="AB22" s="44">
        <f t="shared" si="10"/>
        <v>0</v>
      </c>
      <c r="AC22" s="44">
        <f t="shared" si="10"/>
        <v>0</v>
      </c>
      <c r="AD22" s="44">
        <f t="shared" si="10"/>
        <v>0</v>
      </c>
      <c r="AE22" s="44">
        <f t="shared" si="10"/>
        <v>0</v>
      </c>
      <c r="AF22" s="44">
        <f t="shared" si="10"/>
        <v>0</v>
      </c>
      <c r="AG22" s="44">
        <f t="shared" si="10"/>
        <v>0</v>
      </c>
      <c r="AH22" s="44">
        <f t="shared" si="10"/>
        <v>0</v>
      </c>
      <c r="AI22" s="44">
        <f t="shared" si="10"/>
        <v>0</v>
      </c>
      <c r="AJ22" s="44">
        <f t="shared" si="10"/>
        <v>0</v>
      </c>
      <c r="AK22" s="44">
        <f t="shared" si="10"/>
        <v>0</v>
      </c>
      <c r="AL22" s="44">
        <f t="shared" si="10"/>
        <v>0</v>
      </c>
    </row>
    <row r="23" spans="1:38" x14ac:dyDescent="0.3">
      <c r="A23" s="42" t="s">
        <v>299</v>
      </c>
      <c r="B23" s="43" t="s">
        <v>300</v>
      </c>
      <c r="C23" s="38" t="s">
        <v>270</v>
      </c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</row>
    <row r="24" spans="1:38" x14ac:dyDescent="0.3">
      <c r="A24" s="42" t="s">
        <v>301</v>
      </c>
      <c r="B24" s="43" t="s">
        <v>75</v>
      </c>
      <c r="C24" s="38" t="s">
        <v>270</v>
      </c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  <c r="AI24" s="39"/>
      <c r="AJ24" s="39"/>
      <c r="AK24" s="39"/>
      <c r="AL24" s="39"/>
    </row>
    <row r="25" spans="1:38" x14ac:dyDescent="0.3">
      <c r="A25" s="42" t="s">
        <v>302</v>
      </c>
      <c r="B25" s="43" t="s">
        <v>76</v>
      </c>
      <c r="C25" s="38" t="s">
        <v>270</v>
      </c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</row>
    <row r="26" spans="1:38" x14ac:dyDescent="0.3">
      <c r="A26" s="42" t="s">
        <v>303</v>
      </c>
      <c r="B26" s="43" t="s">
        <v>304</v>
      </c>
      <c r="C26" s="38" t="s">
        <v>270</v>
      </c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9"/>
      <c r="AL26" s="39"/>
    </row>
    <row r="27" spans="1:38" x14ac:dyDescent="0.3">
      <c r="A27" s="42" t="s">
        <v>305</v>
      </c>
      <c r="B27" s="43" t="s">
        <v>306</v>
      </c>
      <c r="C27" s="38" t="s">
        <v>270</v>
      </c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</row>
    <row r="28" spans="1:38" x14ac:dyDescent="0.3">
      <c r="A28" s="42" t="s">
        <v>307</v>
      </c>
      <c r="B28" s="43" t="s">
        <v>308</v>
      </c>
      <c r="C28" s="38" t="s">
        <v>270</v>
      </c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39"/>
      <c r="AG28" s="39"/>
      <c r="AH28" s="39"/>
      <c r="AI28" s="39"/>
      <c r="AJ28" s="39"/>
      <c r="AK28" s="39"/>
      <c r="AL28" s="39"/>
    </row>
    <row r="29" spans="1:38" x14ac:dyDescent="0.3">
      <c r="A29" s="36" t="s">
        <v>309</v>
      </c>
      <c r="B29" s="37" t="s">
        <v>310</v>
      </c>
      <c r="C29" s="38" t="s">
        <v>270</v>
      </c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39"/>
      <c r="AH29" s="39"/>
      <c r="AI29" s="39"/>
      <c r="AJ29" s="39"/>
      <c r="AK29" s="39"/>
      <c r="AL29" s="39"/>
    </row>
    <row r="30" spans="1:38" x14ac:dyDescent="0.3">
      <c r="A30" s="32" t="s">
        <v>95</v>
      </c>
      <c r="B30" s="33" t="s">
        <v>311</v>
      </c>
      <c r="C30" s="34"/>
      <c r="D30" s="35">
        <f>+D31+D35+D43+D49</f>
        <v>0</v>
      </c>
      <c r="E30" s="35">
        <f t="shared" ref="E30:AL30" si="11">+E31+E35+E43+E49</f>
        <v>0</v>
      </c>
      <c r="F30" s="35">
        <f t="shared" si="11"/>
        <v>0</v>
      </c>
      <c r="G30" s="35">
        <f t="shared" si="11"/>
        <v>0</v>
      </c>
      <c r="H30" s="35">
        <f t="shared" si="11"/>
        <v>0</v>
      </c>
      <c r="I30" s="35">
        <f t="shared" si="11"/>
        <v>0</v>
      </c>
      <c r="J30" s="35">
        <f t="shared" si="11"/>
        <v>0</v>
      </c>
      <c r="K30" s="35">
        <f t="shared" si="11"/>
        <v>0</v>
      </c>
      <c r="L30" s="35">
        <f t="shared" si="11"/>
        <v>0</v>
      </c>
      <c r="M30" s="35">
        <f t="shared" si="11"/>
        <v>0</v>
      </c>
      <c r="N30" s="35">
        <f t="shared" si="11"/>
        <v>0</v>
      </c>
      <c r="O30" s="35">
        <f t="shared" si="11"/>
        <v>0</v>
      </c>
      <c r="P30" s="35">
        <f t="shared" si="11"/>
        <v>0</v>
      </c>
      <c r="Q30" s="35">
        <f t="shared" si="11"/>
        <v>0</v>
      </c>
      <c r="R30" s="35">
        <f t="shared" si="11"/>
        <v>0</v>
      </c>
      <c r="S30" s="35">
        <f t="shared" si="11"/>
        <v>0</v>
      </c>
      <c r="T30" s="35">
        <f t="shared" si="11"/>
        <v>0</v>
      </c>
      <c r="U30" s="35">
        <f t="shared" si="11"/>
        <v>0</v>
      </c>
      <c r="V30" s="35">
        <f t="shared" si="11"/>
        <v>0</v>
      </c>
      <c r="W30" s="35">
        <f t="shared" si="11"/>
        <v>0</v>
      </c>
      <c r="X30" s="35">
        <f t="shared" si="11"/>
        <v>0</v>
      </c>
      <c r="Y30" s="35">
        <f t="shared" si="11"/>
        <v>0</v>
      </c>
      <c r="Z30" s="35">
        <f t="shared" si="11"/>
        <v>0</v>
      </c>
      <c r="AA30" s="35">
        <f t="shared" si="11"/>
        <v>0</v>
      </c>
      <c r="AB30" s="35">
        <f t="shared" si="11"/>
        <v>0</v>
      </c>
      <c r="AC30" s="35">
        <f t="shared" si="11"/>
        <v>0</v>
      </c>
      <c r="AD30" s="35">
        <f t="shared" si="11"/>
        <v>0</v>
      </c>
      <c r="AE30" s="35">
        <f t="shared" si="11"/>
        <v>0</v>
      </c>
      <c r="AF30" s="35">
        <f t="shared" si="11"/>
        <v>0</v>
      </c>
      <c r="AG30" s="35">
        <f t="shared" si="11"/>
        <v>0</v>
      </c>
      <c r="AH30" s="35">
        <f t="shared" si="11"/>
        <v>0</v>
      </c>
      <c r="AI30" s="35">
        <f t="shared" si="11"/>
        <v>0</v>
      </c>
      <c r="AJ30" s="35">
        <f t="shared" si="11"/>
        <v>0</v>
      </c>
      <c r="AK30" s="35">
        <f t="shared" si="11"/>
        <v>0</v>
      </c>
      <c r="AL30" s="35">
        <f t="shared" si="11"/>
        <v>0</v>
      </c>
    </row>
    <row r="31" spans="1:38" x14ac:dyDescent="0.3">
      <c r="A31" s="36" t="s">
        <v>312</v>
      </c>
      <c r="B31" s="37" t="s">
        <v>313</v>
      </c>
      <c r="C31" s="40"/>
      <c r="D31" s="44">
        <f>SUM(D32:D34)</f>
        <v>0</v>
      </c>
      <c r="E31" s="44">
        <f t="shared" ref="E31:AL31" si="12">SUM(E32:E34)</f>
        <v>0</v>
      </c>
      <c r="F31" s="44">
        <f t="shared" si="12"/>
        <v>0</v>
      </c>
      <c r="G31" s="44">
        <f t="shared" si="12"/>
        <v>0</v>
      </c>
      <c r="H31" s="44">
        <f t="shared" si="12"/>
        <v>0</v>
      </c>
      <c r="I31" s="44">
        <f t="shared" si="12"/>
        <v>0</v>
      </c>
      <c r="J31" s="44">
        <f t="shared" si="12"/>
        <v>0</v>
      </c>
      <c r="K31" s="44">
        <f t="shared" si="12"/>
        <v>0</v>
      </c>
      <c r="L31" s="44">
        <f t="shared" si="12"/>
        <v>0</v>
      </c>
      <c r="M31" s="44">
        <f t="shared" si="12"/>
        <v>0</v>
      </c>
      <c r="N31" s="44">
        <f t="shared" si="12"/>
        <v>0</v>
      </c>
      <c r="O31" s="44">
        <f t="shared" si="12"/>
        <v>0</v>
      </c>
      <c r="P31" s="44">
        <f t="shared" si="12"/>
        <v>0</v>
      </c>
      <c r="Q31" s="44">
        <f t="shared" si="12"/>
        <v>0</v>
      </c>
      <c r="R31" s="44">
        <f t="shared" si="12"/>
        <v>0</v>
      </c>
      <c r="S31" s="44">
        <f t="shared" si="12"/>
        <v>0</v>
      </c>
      <c r="T31" s="44">
        <f t="shared" si="12"/>
        <v>0</v>
      </c>
      <c r="U31" s="44">
        <f t="shared" si="12"/>
        <v>0</v>
      </c>
      <c r="V31" s="44">
        <f t="shared" si="12"/>
        <v>0</v>
      </c>
      <c r="W31" s="44">
        <f t="shared" si="12"/>
        <v>0</v>
      </c>
      <c r="X31" s="44">
        <f t="shared" si="12"/>
        <v>0</v>
      </c>
      <c r="Y31" s="44">
        <f t="shared" si="12"/>
        <v>0</v>
      </c>
      <c r="Z31" s="44">
        <f t="shared" si="12"/>
        <v>0</v>
      </c>
      <c r="AA31" s="44">
        <f t="shared" si="12"/>
        <v>0</v>
      </c>
      <c r="AB31" s="44">
        <f t="shared" si="12"/>
        <v>0</v>
      </c>
      <c r="AC31" s="44">
        <f t="shared" si="12"/>
        <v>0</v>
      </c>
      <c r="AD31" s="44">
        <f t="shared" si="12"/>
        <v>0</v>
      </c>
      <c r="AE31" s="44">
        <f t="shared" si="12"/>
        <v>0</v>
      </c>
      <c r="AF31" s="44">
        <f t="shared" si="12"/>
        <v>0</v>
      </c>
      <c r="AG31" s="44">
        <f t="shared" si="12"/>
        <v>0</v>
      </c>
      <c r="AH31" s="44">
        <f t="shared" si="12"/>
        <v>0</v>
      </c>
      <c r="AI31" s="44">
        <f t="shared" si="12"/>
        <v>0</v>
      </c>
      <c r="AJ31" s="44">
        <f t="shared" si="12"/>
        <v>0</v>
      </c>
      <c r="AK31" s="44">
        <f t="shared" si="12"/>
        <v>0</v>
      </c>
      <c r="AL31" s="44">
        <f t="shared" si="12"/>
        <v>0</v>
      </c>
    </row>
    <row r="32" spans="1:38" x14ac:dyDescent="0.3">
      <c r="A32" s="42" t="s">
        <v>314</v>
      </c>
      <c r="B32" s="43" t="s">
        <v>77</v>
      </c>
      <c r="C32" s="38" t="s">
        <v>270</v>
      </c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39"/>
      <c r="AG32" s="39"/>
      <c r="AH32" s="39"/>
      <c r="AI32" s="39"/>
      <c r="AJ32" s="39"/>
      <c r="AK32" s="39"/>
      <c r="AL32" s="39"/>
    </row>
    <row r="33" spans="1:38" x14ac:dyDescent="0.3">
      <c r="A33" s="42" t="s">
        <v>315</v>
      </c>
      <c r="B33" s="43" t="s">
        <v>316</v>
      </c>
      <c r="C33" s="38" t="s">
        <v>270</v>
      </c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  <c r="AF33" s="39"/>
      <c r="AG33" s="39"/>
      <c r="AH33" s="39"/>
      <c r="AI33" s="39"/>
      <c r="AJ33" s="39"/>
      <c r="AK33" s="39"/>
      <c r="AL33" s="39"/>
    </row>
    <row r="34" spans="1:38" x14ac:dyDescent="0.3">
      <c r="A34" s="42" t="s">
        <v>317</v>
      </c>
      <c r="B34" s="43" t="s">
        <v>78</v>
      </c>
      <c r="C34" s="38" t="s">
        <v>270</v>
      </c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</row>
    <row r="35" spans="1:38" x14ac:dyDescent="0.3">
      <c r="A35" s="42" t="s">
        <v>318</v>
      </c>
      <c r="B35" s="43" t="s">
        <v>319</v>
      </c>
      <c r="C35" s="52"/>
      <c r="D35" s="44">
        <f>SUM(D37:D42)</f>
        <v>0</v>
      </c>
      <c r="E35" s="44">
        <f t="shared" ref="E35:AL35" si="13">SUM(E37:E42)</f>
        <v>0</v>
      </c>
      <c r="F35" s="44">
        <f t="shared" si="13"/>
        <v>0</v>
      </c>
      <c r="G35" s="44">
        <f t="shared" si="13"/>
        <v>0</v>
      </c>
      <c r="H35" s="44">
        <f t="shared" si="13"/>
        <v>0</v>
      </c>
      <c r="I35" s="44">
        <f t="shared" si="13"/>
        <v>0</v>
      </c>
      <c r="J35" s="44">
        <f t="shared" si="13"/>
        <v>0</v>
      </c>
      <c r="K35" s="44">
        <f t="shared" si="13"/>
        <v>0</v>
      </c>
      <c r="L35" s="44">
        <f t="shared" si="13"/>
        <v>0</v>
      </c>
      <c r="M35" s="44">
        <f t="shared" si="13"/>
        <v>0</v>
      </c>
      <c r="N35" s="44">
        <f t="shared" si="13"/>
        <v>0</v>
      </c>
      <c r="O35" s="44">
        <f t="shared" si="13"/>
        <v>0</v>
      </c>
      <c r="P35" s="44">
        <f t="shared" si="13"/>
        <v>0</v>
      </c>
      <c r="Q35" s="44">
        <f t="shared" si="13"/>
        <v>0</v>
      </c>
      <c r="R35" s="44">
        <f t="shared" si="13"/>
        <v>0</v>
      </c>
      <c r="S35" s="44">
        <f t="shared" si="13"/>
        <v>0</v>
      </c>
      <c r="T35" s="44">
        <f t="shared" si="13"/>
        <v>0</v>
      </c>
      <c r="U35" s="44">
        <f t="shared" si="13"/>
        <v>0</v>
      </c>
      <c r="V35" s="44">
        <f t="shared" si="13"/>
        <v>0</v>
      </c>
      <c r="W35" s="44">
        <f t="shared" si="13"/>
        <v>0</v>
      </c>
      <c r="X35" s="44">
        <f t="shared" si="13"/>
        <v>0</v>
      </c>
      <c r="Y35" s="44">
        <f t="shared" si="13"/>
        <v>0</v>
      </c>
      <c r="Z35" s="44">
        <f t="shared" si="13"/>
        <v>0</v>
      </c>
      <c r="AA35" s="44">
        <f t="shared" si="13"/>
        <v>0</v>
      </c>
      <c r="AB35" s="44">
        <f t="shared" si="13"/>
        <v>0</v>
      </c>
      <c r="AC35" s="44">
        <f t="shared" si="13"/>
        <v>0</v>
      </c>
      <c r="AD35" s="44">
        <f t="shared" si="13"/>
        <v>0</v>
      </c>
      <c r="AE35" s="44">
        <f t="shared" si="13"/>
        <v>0</v>
      </c>
      <c r="AF35" s="44">
        <f t="shared" si="13"/>
        <v>0</v>
      </c>
      <c r="AG35" s="44">
        <f t="shared" si="13"/>
        <v>0</v>
      </c>
      <c r="AH35" s="44">
        <f t="shared" si="13"/>
        <v>0</v>
      </c>
      <c r="AI35" s="44">
        <f t="shared" si="13"/>
        <v>0</v>
      </c>
      <c r="AJ35" s="44">
        <f t="shared" si="13"/>
        <v>0</v>
      </c>
      <c r="AK35" s="44">
        <f t="shared" si="13"/>
        <v>0</v>
      </c>
      <c r="AL35" s="44">
        <f t="shared" si="13"/>
        <v>0</v>
      </c>
    </row>
    <row r="36" spans="1:38" x14ac:dyDescent="0.3">
      <c r="A36" s="47" t="s">
        <v>320</v>
      </c>
      <c r="B36" s="53" t="s">
        <v>321</v>
      </c>
      <c r="C36" s="54" t="s">
        <v>322</v>
      </c>
      <c r="D36" s="54" t="s">
        <v>322</v>
      </c>
      <c r="E36" s="54" t="s">
        <v>322</v>
      </c>
      <c r="F36" s="54" t="s">
        <v>322</v>
      </c>
      <c r="G36" s="54" t="s">
        <v>322</v>
      </c>
      <c r="H36" s="54" t="s">
        <v>322</v>
      </c>
      <c r="I36" s="54" t="s">
        <v>322</v>
      </c>
      <c r="J36" s="54" t="s">
        <v>322</v>
      </c>
      <c r="K36" s="54" t="s">
        <v>322</v>
      </c>
      <c r="L36" s="54" t="s">
        <v>322</v>
      </c>
      <c r="M36" s="54" t="s">
        <v>322</v>
      </c>
      <c r="N36" s="54" t="s">
        <v>322</v>
      </c>
      <c r="O36" s="54" t="s">
        <v>322</v>
      </c>
      <c r="P36" s="54" t="s">
        <v>322</v>
      </c>
      <c r="Q36" s="54" t="s">
        <v>322</v>
      </c>
      <c r="R36" s="54" t="s">
        <v>322</v>
      </c>
      <c r="S36" s="54" t="s">
        <v>322</v>
      </c>
      <c r="T36" s="54" t="s">
        <v>322</v>
      </c>
      <c r="U36" s="54" t="s">
        <v>322</v>
      </c>
      <c r="V36" s="54" t="s">
        <v>322</v>
      </c>
      <c r="W36" s="54" t="s">
        <v>322</v>
      </c>
      <c r="X36" s="54" t="s">
        <v>322</v>
      </c>
      <c r="Y36" s="54" t="s">
        <v>322</v>
      </c>
      <c r="Z36" s="54" t="s">
        <v>322</v>
      </c>
      <c r="AA36" s="54" t="s">
        <v>322</v>
      </c>
      <c r="AB36" s="54" t="s">
        <v>322</v>
      </c>
      <c r="AC36" s="54" t="s">
        <v>322</v>
      </c>
      <c r="AD36" s="54" t="s">
        <v>322</v>
      </c>
      <c r="AE36" s="54" t="s">
        <v>322</v>
      </c>
      <c r="AF36" s="54" t="s">
        <v>322</v>
      </c>
      <c r="AG36" s="54" t="s">
        <v>322</v>
      </c>
      <c r="AH36" s="54" t="s">
        <v>322</v>
      </c>
      <c r="AI36" s="54" t="s">
        <v>322</v>
      </c>
      <c r="AJ36" s="54" t="s">
        <v>322</v>
      </c>
      <c r="AK36" s="54" t="s">
        <v>322</v>
      </c>
      <c r="AL36" s="54" t="s">
        <v>322</v>
      </c>
    </row>
    <row r="37" spans="1:38" x14ac:dyDescent="0.3">
      <c r="A37" s="47" t="s">
        <v>323</v>
      </c>
      <c r="B37" s="51" t="s">
        <v>79</v>
      </c>
      <c r="C37" s="38" t="s">
        <v>270</v>
      </c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39"/>
    </row>
    <row r="38" spans="1:38" x14ac:dyDescent="0.3">
      <c r="A38" s="47" t="s">
        <v>324</v>
      </c>
      <c r="B38" s="51" t="s">
        <v>80</v>
      </c>
      <c r="C38" s="38" t="s">
        <v>270</v>
      </c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  <c r="AG38" s="39"/>
      <c r="AH38" s="39"/>
      <c r="AI38" s="39"/>
      <c r="AJ38" s="39"/>
      <c r="AK38" s="39"/>
      <c r="AL38" s="39"/>
    </row>
    <row r="39" spans="1:38" x14ac:dyDescent="0.3">
      <c r="A39" s="47" t="s">
        <v>325</v>
      </c>
      <c r="B39" s="51" t="s">
        <v>81</v>
      </c>
      <c r="C39" s="38" t="s">
        <v>270</v>
      </c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  <c r="AF39" s="39"/>
      <c r="AG39" s="39"/>
      <c r="AH39" s="39"/>
      <c r="AI39" s="39"/>
      <c r="AJ39" s="39"/>
      <c r="AK39" s="39"/>
      <c r="AL39" s="39"/>
    </row>
    <row r="40" spans="1:38" x14ac:dyDescent="0.3">
      <c r="A40" s="47" t="s">
        <v>326</v>
      </c>
      <c r="B40" s="51" t="s">
        <v>82</v>
      </c>
      <c r="C40" s="38" t="s">
        <v>270</v>
      </c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39"/>
      <c r="AH40" s="39"/>
      <c r="AI40" s="39"/>
      <c r="AJ40" s="39"/>
      <c r="AK40" s="39"/>
      <c r="AL40" s="39"/>
    </row>
    <row r="41" spans="1:38" x14ac:dyDescent="0.3">
      <c r="A41" s="47" t="s">
        <v>327</v>
      </c>
      <c r="B41" s="51" t="s">
        <v>83</v>
      </c>
      <c r="C41" s="38" t="s">
        <v>270</v>
      </c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  <c r="AF41" s="39"/>
      <c r="AG41" s="39"/>
      <c r="AH41" s="39"/>
      <c r="AI41" s="39"/>
      <c r="AJ41" s="39"/>
      <c r="AK41" s="39"/>
      <c r="AL41" s="39"/>
    </row>
    <row r="42" spans="1:38" x14ac:dyDescent="0.3">
      <c r="A42" s="42" t="s">
        <v>328</v>
      </c>
      <c r="B42" s="43" t="s">
        <v>84</v>
      </c>
      <c r="C42" s="38" t="s">
        <v>270</v>
      </c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9"/>
      <c r="AJ42" s="39"/>
      <c r="AK42" s="39"/>
      <c r="AL42" s="39"/>
    </row>
    <row r="43" spans="1:38" x14ac:dyDescent="0.3">
      <c r="A43" s="36" t="s">
        <v>329</v>
      </c>
      <c r="B43" s="37" t="s">
        <v>330</v>
      </c>
      <c r="C43" s="40"/>
      <c r="D43" s="44">
        <f>SUM(D44:D48)</f>
        <v>0</v>
      </c>
      <c r="E43" s="44">
        <f t="shared" ref="E43:AL43" si="14">SUM(E44:E48)</f>
        <v>0</v>
      </c>
      <c r="F43" s="44">
        <f t="shared" si="14"/>
        <v>0</v>
      </c>
      <c r="G43" s="44">
        <f t="shared" si="14"/>
        <v>0</v>
      </c>
      <c r="H43" s="44">
        <f t="shared" si="14"/>
        <v>0</v>
      </c>
      <c r="I43" s="44">
        <f t="shared" si="14"/>
        <v>0</v>
      </c>
      <c r="J43" s="44">
        <f t="shared" si="14"/>
        <v>0</v>
      </c>
      <c r="K43" s="44">
        <f t="shared" si="14"/>
        <v>0</v>
      </c>
      <c r="L43" s="44">
        <f t="shared" si="14"/>
        <v>0</v>
      </c>
      <c r="M43" s="44">
        <f t="shared" si="14"/>
        <v>0</v>
      </c>
      <c r="N43" s="44">
        <f t="shared" si="14"/>
        <v>0</v>
      </c>
      <c r="O43" s="44">
        <f t="shared" si="14"/>
        <v>0</v>
      </c>
      <c r="P43" s="44">
        <f t="shared" si="14"/>
        <v>0</v>
      </c>
      <c r="Q43" s="44">
        <f t="shared" si="14"/>
        <v>0</v>
      </c>
      <c r="R43" s="44">
        <f t="shared" si="14"/>
        <v>0</v>
      </c>
      <c r="S43" s="44">
        <f t="shared" si="14"/>
        <v>0</v>
      </c>
      <c r="T43" s="44">
        <f t="shared" si="14"/>
        <v>0</v>
      </c>
      <c r="U43" s="44">
        <f t="shared" si="14"/>
        <v>0</v>
      </c>
      <c r="V43" s="44">
        <f t="shared" si="14"/>
        <v>0</v>
      </c>
      <c r="W43" s="44">
        <f t="shared" si="14"/>
        <v>0</v>
      </c>
      <c r="X43" s="44">
        <f t="shared" si="14"/>
        <v>0</v>
      </c>
      <c r="Y43" s="44">
        <f t="shared" si="14"/>
        <v>0</v>
      </c>
      <c r="Z43" s="44">
        <f t="shared" si="14"/>
        <v>0</v>
      </c>
      <c r="AA43" s="44">
        <f t="shared" si="14"/>
        <v>0</v>
      </c>
      <c r="AB43" s="44">
        <f t="shared" si="14"/>
        <v>0</v>
      </c>
      <c r="AC43" s="44">
        <f t="shared" si="14"/>
        <v>0</v>
      </c>
      <c r="AD43" s="44">
        <f t="shared" si="14"/>
        <v>0</v>
      </c>
      <c r="AE43" s="44">
        <f t="shared" si="14"/>
        <v>0</v>
      </c>
      <c r="AF43" s="44">
        <f t="shared" si="14"/>
        <v>0</v>
      </c>
      <c r="AG43" s="44">
        <f t="shared" si="14"/>
        <v>0</v>
      </c>
      <c r="AH43" s="44">
        <f t="shared" si="14"/>
        <v>0</v>
      </c>
      <c r="AI43" s="44">
        <f t="shared" si="14"/>
        <v>0</v>
      </c>
      <c r="AJ43" s="44">
        <f t="shared" si="14"/>
        <v>0</v>
      </c>
      <c r="AK43" s="44">
        <f t="shared" si="14"/>
        <v>0</v>
      </c>
      <c r="AL43" s="44">
        <f t="shared" si="14"/>
        <v>0</v>
      </c>
    </row>
    <row r="44" spans="1:38" x14ac:dyDescent="0.3">
      <c r="A44" s="42" t="s">
        <v>331</v>
      </c>
      <c r="B44" s="43" t="s">
        <v>332</v>
      </c>
      <c r="C44" s="38" t="s">
        <v>270</v>
      </c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39"/>
      <c r="AG44" s="39"/>
      <c r="AH44" s="39"/>
      <c r="AI44" s="39"/>
      <c r="AJ44" s="39"/>
      <c r="AK44" s="39"/>
      <c r="AL44" s="39"/>
    </row>
    <row r="45" spans="1:38" x14ac:dyDescent="0.3">
      <c r="A45" s="42" t="s">
        <v>333</v>
      </c>
      <c r="B45" s="43" t="s">
        <v>85</v>
      </c>
      <c r="C45" s="38" t="s">
        <v>270</v>
      </c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39"/>
      <c r="AH45" s="39"/>
      <c r="AI45" s="39"/>
      <c r="AJ45" s="39"/>
      <c r="AK45" s="39"/>
      <c r="AL45" s="39"/>
    </row>
    <row r="46" spans="1:38" x14ac:dyDescent="0.3">
      <c r="A46" s="42" t="s">
        <v>334</v>
      </c>
      <c r="B46" s="43" t="s">
        <v>335</v>
      </c>
      <c r="C46" s="38" t="s">
        <v>270</v>
      </c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39"/>
      <c r="AJ46" s="39"/>
      <c r="AK46" s="39"/>
      <c r="AL46" s="39"/>
    </row>
    <row r="47" spans="1:38" x14ac:dyDescent="0.3">
      <c r="A47" s="42" t="s">
        <v>336</v>
      </c>
      <c r="B47" s="43" t="s">
        <v>337</v>
      </c>
      <c r="C47" s="38" t="s">
        <v>270</v>
      </c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  <c r="AH47" s="39"/>
      <c r="AI47" s="39"/>
      <c r="AJ47" s="39"/>
      <c r="AK47" s="39"/>
      <c r="AL47" s="39"/>
    </row>
    <row r="48" spans="1:38" x14ac:dyDescent="0.3">
      <c r="A48" s="42" t="s">
        <v>338</v>
      </c>
      <c r="B48" s="43" t="s">
        <v>86</v>
      </c>
      <c r="C48" s="38" t="s">
        <v>270</v>
      </c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39"/>
      <c r="AH48" s="39"/>
      <c r="AI48" s="39"/>
      <c r="AJ48" s="39"/>
      <c r="AK48" s="39"/>
      <c r="AL48" s="39"/>
    </row>
    <row r="49" spans="1:38" x14ac:dyDescent="0.3">
      <c r="A49" s="36" t="s">
        <v>339</v>
      </c>
      <c r="B49" s="37" t="s">
        <v>340</v>
      </c>
      <c r="C49" s="40"/>
      <c r="D49" s="44">
        <f>SUM(D50:D52)</f>
        <v>0</v>
      </c>
      <c r="E49" s="44">
        <f t="shared" ref="E49:AL49" si="15">SUM(E50:E52)</f>
        <v>0</v>
      </c>
      <c r="F49" s="44">
        <f t="shared" si="15"/>
        <v>0</v>
      </c>
      <c r="G49" s="44">
        <f t="shared" si="15"/>
        <v>0</v>
      </c>
      <c r="H49" s="44">
        <f t="shared" si="15"/>
        <v>0</v>
      </c>
      <c r="I49" s="44">
        <f t="shared" si="15"/>
        <v>0</v>
      </c>
      <c r="J49" s="44">
        <f t="shared" si="15"/>
        <v>0</v>
      </c>
      <c r="K49" s="44">
        <f t="shared" si="15"/>
        <v>0</v>
      </c>
      <c r="L49" s="44">
        <f t="shared" si="15"/>
        <v>0</v>
      </c>
      <c r="M49" s="44">
        <f t="shared" si="15"/>
        <v>0</v>
      </c>
      <c r="N49" s="44">
        <f t="shared" si="15"/>
        <v>0</v>
      </c>
      <c r="O49" s="44">
        <f t="shared" si="15"/>
        <v>0</v>
      </c>
      <c r="P49" s="44">
        <f t="shared" si="15"/>
        <v>0</v>
      </c>
      <c r="Q49" s="44">
        <f t="shared" si="15"/>
        <v>0</v>
      </c>
      <c r="R49" s="44">
        <f t="shared" si="15"/>
        <v>0</v>
      </c>
      <c r="S49" s="44">
        <f t="shared" si="15"/>
        <v>0</v>
      </c>
      <c r="T49" s="44">
        <f t="shared" si="15"/>
        <v>0</v>
      </c>
      <c r="U49" s="44">
        <f t="shared" si="15"/>
        <v>0</v>
      </c>
      <c r="V49" s="44">
        <f t="shared" si="15"/>
        <v>0</v>
      </c>
      <c r="W49" s="44">
        <f t="shared" si="15"/>
        <v>0</v>
      </c>
      <c r="X49" s="44">
        <f t="shared" si="15"/>
        <v>0</v>
      </c>
      <c r="Y49" s="44">
        <f t="shared" si="15"/>
        <v>0</v>
      </c>
      <c r="Z49" s="44">
        <f t="shared" si="15"/>
        <v>0</v>
      </c>
      <c r="AA49" s="44">
        <f t="shared" si="15"/>
        <v>0</v>
      </c>
      <c r="AB49" s="44">
        <f t="shared" si="15"/>
        <v>0</v>
      </c>
      <c r="AC49" s="44">
        <f t="shared" si="15"/>
        <v>0</v>
      </c>
      <c r="AD49" s="44">
        <f t="shared" si="15"/>
        <v>0</v>
      </c>
      <c r="AE49" s="44">
        <f t="shared" si="15"/>
        <v>0</v>
      </c>
      <c r="AF49" s="44">
        <f t="shared" si="15"/>
        <v>0</v>
      </c>
      <c r="AG49" s="44">
        <f t="shared" si="15"/>
        <v>0</v>
      </c>
      <c r="AH49" s="44">
        <f t="shared" si="15"/>
        <v>0</v>
      </c>
      <c r="AI49" s="44">
        <f t="shared" si="15"/>
        <v>0</v>
      </c>
      <c r="AJ49" s="44">
        <f t="shared" si="15"/>
        <v>0</v>
      </c>
      <c r="AK49" s="44">
        <f t="shared" si="15"/>
        <v>0</v>
      </c>
      <c r="AL49" s="44">
        <f t="shared" si="15"/>
        <v>0</v>
      </c>
    </row>
    <row r="50" spans="1:38" x14ac:dyDescent="0.3">
      <c r="A50" s="42" t="s">
        <v>341</v>
      </c>
      <c r="B50" s="43" t="s">
        <v>342</v>
      </c>
      <c r="C50" s="38" t="s">
        <v>270</v>
      </c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39"/>
      <c r="AH50" s="39"/>
      <c r="AI50" s="39"/>
      <c r="AJ50" s="39"/>
      <c r="AK50" s="39"/>
      <c r="AL50" s="39"/>
    </row>
    <row r="51" spans="1:38" x14ac:dyDescent="0.3">
      <c r="A51" s="42" t="s">
        <v>343</v>
      </c>
      <c r="B51" s="43" t="s">
        <v>344</v>
      </c>
      <c r="C51" s="38" t="s">
        <v>270</v>
      </c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39"/>
      <c r="AH51" s="39"/>
      <c r="AI51" s="39"/>
      <c r="AJ51" s="39"/>
      <c r="AK51" s="39"/>
      <c r="AL51" s="39"/>
    </row>
    <row r="52" spans="1:38" x14ac:dyDescent="0.3">
      <c r="A52" s="42" t="s">
        <v>345</v>
      </c>
      <c r="B52" s="43" t="s">
        <v>87</v>
      </c>
      <c r="C52" s="38" t="s">
        <v>270</v>
      </c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  <c r="AF52" s="39"/>
      <c r="AG52" s="39"/>
      <c r="AH52" s="39"/>
      <c r="AI52" s="39"/>
      <c r="AJ52" s="39"/>
      <c r="AK52" s="39"/>
      <c r="AL52" s="39"/>
    </row>
    <row r="53" spans="1:38" ht="18.600000000000001" customHeight="1" x14ac:dyDescent="0.3">
      <c r="A53" s="28" t="s">
        <v>346</v>
      </c>
      <c r="B53" s="29" t="s">
        <v>347</v>
      </c>
      <c r="C53" s="55"/>
      <c r="D53" s="31">
        <f>SUM(D54:D58)</f>
        <v>0</v>
      </c>
      <c r="E53" s="31">
        <f t="shared" ref="E53:AL53" si="16">SUM(E54:E58)</f>
        <v>0</v>
      </c>
      <c r="F53" s="31">
        <f t="shared" si="16"/>
        <v>0</v>
      </c>
      <c r="G53" s="31">
        <f t="shared" si="16"/>
        <v>0</v>
      </c>
      <c r="H53" s="31">
        <f t="shared" si="16"/>
        <v>0</v>
      </c>
      <c r="I53" s="31">
        <f t="shared" si="16"/>
        <v>0</v>
      </c>
      <c r="J53" s="31">
        <f t="shared" si="16"/>
        <v>0</v>
      </c>
      <c r="K53" s="31">
        <f t="shared" si="16"/>
        <v>0</v>
      </c>
      <c r="L53" s="31">
        <f t="shared" si="16"/>
        <v>0</v>
      </c>
      <c r="M53" s="31">
        <f t="shared" si="16"/>
        <v>0</v>
      </c>
      <c r="N53" s="31">
        <f t="shared" si="16"/>
        <v>0</v>
      </c>
      <c r="O53" s="31">
        <f t="shared" si="16"/>
        <v>0</v>
      </c>
      <c r="P53" s="31">
        <f t="shared" si="16"/>
        <v>0</v>
      </c>
      <c r="Q53" s="31">
        <f t="shared" si="16"/>
        <v>0</v>
      </c>
      <c r="R53" s="31">
        <f t="shared" si="16"/>
        <v>0</v>
      </c>
      <c r="S53" s="31">
        <f t="shared" si="16"/>
        <v>0</v>
      </c>
      <c r="T53" s="31">
        <f t="shared" si="16"/>
        <v>0</v>
      </c>
      <c r="U53" s="31">
        <f t="shared" si="16"/>
        <v>0</v>
      </c>
      <c r="V53" s="31">
        <f t="shared" si="16"/>
        <v>0</v>
      </c>
      <c r="W53" s="31">
        <f t="shared" si="16"/>
        <v>0</v>
      </c>
      <c r="X53" s="31">
        <f t="shared" si="16"/>
        <v>0</v>
      </c>
      <c r="Y53" s="31">
        <f t="shared" si="16"/>
        <v>0</v>
      </c>
      <c r="Z53" s="31">
        <f t="shared" si="16"/>
        <v>0</v>
      </c>
      <c r="AA53" s="31">
        <f t="shared" si="16"/>
        <v>0</v>
      </c>
      <c r="AB53" s="31">
        <f t="shared" si="16"/>
        <v>0</v>
      </c>
      <c r="AC53" s="31">
        <f t="shared" si="16"/>
        <v>0</v>
      </c>
      <c r="AD53" s="31">
        <f t="shared" si="16"/>
        <v>0</v>
      </c>
      <c r="AE53" s="31">
        <f t="shared" si="16"/>
        <v>0</v>
      </c>
      <c r="AF53" s="31">
        <f t="shared" si="16"/>
        <v>0</v>
      </c>
      <c r="AG53" s="31">
        <f t="shared" si="16"/>
        <v>0</v>
      </c>
      <c r="AH53" s="31">
        <f t="shared" si="16"/>
        <v>0</v>
      </c>
      <c r="AI53" s="31">
        <f t="shared" si="16"/>
        <v>0</v>
      </c>
      <c r="AJ53" s="31">
        <f t="shared" si="16"/>
        <v>0</v>
      </c>
      <c r="AK53" s="31">
        <f t="shared" si="16"/>
        <v>0</v>
      </c>
      <c r="AL53" s="31">
        <f t="shared" si="16"/>
        <v>0</v>
      </c>
    </row>
    <row r="54" spans="1:38" x14ac:dyDescent="0.3">
      <c r="A54" s="32" t="s">
        <v>96</v>
      </c>
      <c r="B54" s="56" t="s">
        <v>348</v>
      </c>
      <c r="C54" s="38" t="s">
        <v>270</v>
      </c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  <c r="AF54" s="39"/>
      <c r="AG54" s="39"/>
      <c r="AH54" s="39"/>
      <c r="AI54" s="39"/>
      <c r="AJ54" s="39"/>
      <c r="AK54" s="39"/>
      <c r="AL54" s="39"/>
    </row>
    <row r="55" spans="1:38" x14ac:dyDescent="0.3">
      <c r="A55" s="32" t="s">
        <v>97</v>
      </c>
      <c r="B55" s="56" t="s">
        <v>349</v>
      </c>
      <c r="C55" s="38" t="s">
        <v>270</v>
      </c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  <c r="AF55" s="39"/>
      <c r="AG55" s="39"/>
      <c r="AH55" s="39"/>
      <c r="AI55" s="39"/>
      <c r="AJ55" s="39"/>
      <c r="AK55" s="39"/>
      <c r="AL55" s="39"/>
    </row>
    <row r="56" spans="1:38" x14ac:dyDescent="0.3">
      <c r="A56" s="32" t="s">
        <v>98</v>
      </c>
      <c r="B56" s="56" t="s">
        <v>350</v>
      </c>
      <c r="C56" s="38" t="s">
        <v>270</v>
      </c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  <c r="AF56" s="39"/>
      <c r="AG56" s="39"/>
      <c r="AH56" s="39"/>
      <c r="AI56" s="39"/>
      <c r="AJ56" s="39"/>
      <c r="AK56" s="39"/>
      <c r="AL56" s="39"/>
    </row>
    <row r="57" spans="1:38" x14ac:dyDescent="0.3">
      <c r="A57" s="32" t="s">
        <v>351</v>
      </c>
      <c r="B57" s="56" t="s">
        <v>352</v>
      </c>
      <c r="C57" s="38" t="s">
        <v>270</v>
      </c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  <c r="AF57" s="39"/>
      <c r="AG57" s="39"/>
      <c r="AH57" s="39"/>
      <c r="AI57" s="39"/>
      <c r="AJ57" s="39"/>
      <c r="AK57" s="39"/>
      <c r="AL57" s="39"/>
    </row>
    <row r="58" spans="1:38" x14ac:dyDescent="0.3">
      <c r="A58" s="32" t="s">
        <v>353</v>
      </c>
      <c r="B58" s="56" t="s">
        <v>354</v>
      </c>
      <c r="C58" s="38" t="s">
        <v>270</v>
      </c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  <c r="AF58" s="39"/>
      <c r="AG58" s="39"/>
      <c r="AH58" s="39"/>
      <c r="AI58" s="39"/>
      <c r="AJ58" s="39"/>
      <c r="AK58" s="39"/>
      <c r="AL58" s="39"/>
    </row>
    <row r="59" spans="1:38" ht="16.8" customHeight="1" x14ac:dyDescent="0.3">
      <c r="A59" s="28" t="s">
        <v>355</v>
      </c>
      <c r="B59" s="29" t="s">
        <v>356</v>
      </c>
      <c r="C59" s="55"/>
      <c r="D59" s="31">
        <f>SUM(D60:D64)</f>
        <v>0</v>
      </c>
      <c r="E59" s="31">
        <f t="shared" ref="E59:AL59" si="17">SUM(E60:E64)</f>
        <v>0</v>
      </c>
      <c r="F59" s="31">
        <f t="shared" si="17"/>
        <v>0</v>
      </c>
      <c r="G59" s="31">
        <f t="shared" si="17"/>
        <v>0</v>
      </c>
      <c r="H59" s="31">
        <f t="shared" si="17"/>
        <v>0</v>
      </c>
      <c r="I59" s="31">
        <f t="shared" si="17"/>
        <v>0</v>
      </c>
      <c r="J59" s="31">
        <f t="shared" si="17"/>
        <v>0</v>
      </c>
      <c r="K59" s="31">
        <f t="shared" si="17"/>
        <v>0</v>
      </c>
      <c r="L59" s="31">
        <f t="shared" si="17"/>
        <v>0</v>
      </c>
      <c r="M59" s="31">
        <f t="shared" si="17"/>
        <v>0</v>
      </c>
      <c r="N59" s="31">
        <f t="shared" si="17"/>
        <v>0</v>
      </c>
      <c r="O59" s="31">
        <f t="shared" si="17"/>
        <v>0</v>
      </c>
      <c r="P59" s="31">
        <f t="shared" si="17"/>
        <v>0</v>
      </c>
      <c r="Q59" s="31">
        <f t="shared" si="17"/>
        <v>0</v>
      </c>
      <c r="R59" s="31">
        <f t="shared" si="17"/>
        <v>0</v>
      </c>
      <c r="S59" s="31">
        <f t="shared" si="17"/>
        <v>0</v>
      </c>
      <c r="T59" s="31">
        <f t="shared" si="17"/>
        <v>0</v>
      </c>
      <c r="U59" s="31">
        <f t="shared" si="17"/>
        <v>0</v>
      </c>
      <c r="V59" s="31">
        <f t="shared" si="17"/>
        <v>0</v>
      </c>
      <c r="W59" s="31">
        <f t="shared" si="17"/>
        <v>0</v>
      </c>
      <c r="X59" s="31">
        <f t="shared" si="17"/>
        <v>0</v>
      </c>
      <c r="Y59" s="31">
        <f t="shared" si="17"/>
        <v>0</v>
      </c>
      <c r="Z59" s="31">
        <f t="shared" si="17"/>
        <v>0</v>
      </c>
      <c r="AA59" s="31">
        <f t="shared" si="17"/>
        <v>0</v>
      </c>
      <c r="AB59" s="31">
        <f t="shared" si="17"/>
        <v>0</v>
      </c>
      <c r="AC59" s="31">
        <f t="shared" si="17"/>
        <v>0</v>
      </c>
      <c r="AD59" s="31">
        <f t="shared" si="17"/>
        <v>0</v>
      </c>
      <c r="AE59" s="31">
        <f t="shared" si="17"/>
        <v>0</v>
      </c>
      <c r="AF59" s="31">
        <f t="shared" si="17"/>
        <v>0</v>
      </c>
      <c r="AG59" s="31">
        <f t="shared" si="17"/>
        <v>0</v>
      </c>
      <c r="AH59" s="31">
        <f t="shared" si="17"/>
        <v>0</v>
      </c>
      <c r="AI59" s="31">
        <f t="shared" si="17"/>
        <v>0</v>
      </c>
      <c r="AJ59" s="31">
        <f t="shared" si="17"/>
        <v>0</v>
      </c>
      <c r="AK59" s="31">
        <f t="shared" si="17"/>
        <v>0</v>
      </c>
      <c r="AL59" s="31">
        <f t="shared" si="17"/>
        <v>0</v>
      </c>
    </row>
    <row r="60" spans="1:38" x14ac:dyDescent="0.3">
      <c r="A60" s="32" t="s">
        <v>100</v>
      </c>
      <c r="B60" s="56" t="s">
        <v>357</v>
      </c>
      <c r="C60" s="38" t="s">
        <v>270</v>
      </c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39"/>
      <c r="AH60" s="39"/>
      <c r="AI60" s="39"/>
      <c r="AJ60" s="39"/>
      <c r="AK60" s="39"/>
      <c r="AL60" s="39"/>
    </row>
    <row r="61" spans="1:38" x14ac:dyDescent="0.3">
      <c r="A61" s="32" t="s">
        <v>101</v>
      </c>
      <c r="B61" s="56" t="s">
        <v>358</v>
      </c>
      <c r="C61" s="38" t="s">
        <v>270</v>
      </c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  <c r="AF61" s="39"/>
      <c r="AG61" s="39"/>
      <c r="AH61" s="39"/>
      <c r="AI61" s="39"/>
      <c r="AJ61" s="39"/>
      <c r="AK61" s="39"/>
      <c r="AL61" s="39"/>
    </row>
    <row r="62" spans="1:38" x14ac:dyDescent="0.3">
      <c r="A62" s="32" t="s">
        <v>102</v>
      </c>
      <c r="B62" s="56" t="s">
        <v>359</v>
      </c>
      <c r="C62" s="38" t="s">
        <v>270</v>
      </c>
      <c r="D62" s="39"/>
      <c r="E62" s="39"/>
      <c r="F62" s="39"/>
      <c r="G62" s="39"/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39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  <c r="AF62" s="39"/>
      <c r="AG62" s="39"/>
      <c r="AH62" s="39"/>
      <c r="AI62" s="39"/>
      <c r="AJ62" s="39"/>
      <c r="AK62" s="39"/>
      <c r="AL62" s="39"/>
    </row>
    <row r="63" spans="1:38" x14ac:dyDescent="0.3">
      <c r="A63" s="32" t="s">
        <v>103</v>
      </c>
      <c r="B63" s="56" t="s">
        <v>360</v>
      </c>
      <c r="C63" s="38" t="s">
        <v>270</v>
      </c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F63" s="39"/>
      <c r="AG63" s="39"/>
      <c r="AH63" s="39"/>
      <c r="AI63" s="39"/>
      <c r="AJ63" s="39"/>
      <c r="AK63" s="39"/>
      <c r="AL63" s="39"/>
    </row>
    <row r="64" spans="1:38" x14ac:dyDescent="0.3">
      <c r="A64" s="32" t="s">
        <v>361</v>
      </c>
      <c r="B64" s="56" t="s">
        <v>362</v>
      </c>
      <c r="C64" s="38" t="s">
        <v>270</v>
      </c>
      <c r="D64" s="39"/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39"/>
      <c r="AE64" s="39"/>
      <c r="AF64" s="39"/>
      <c r="AG64" s="39"/>
      <c r="AH64" s="39"/>
      <c r="AI64" s="39"/>
      <c r="AJ64" s="39"/>
      <c r="AK64" s="39"/>
      <c r="AL64" s="39"/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W41"/>
  <sheetViews>
    <sheetView workbookViewId="0"/>
  </sheetViews>
  <sheetFormatPr baseColWidth="10" defaultColWidth="8.77734375" defaultRowHeight="14.4" x14ac:dyDescent="0.3"/>
  <sheetData>
    <row r="1" spans="1:49" x14ac:dyDescent="0.3">
      <c r="A1" s="6" t="s">
        <v>3</v>
      </c>
      <c r="B1" s="6" t="s">
        <v>88</v>
      </c>
      <c r="C1" s="6" t="s">
        <v>89</v>
      </c>
      <c r="D1" s="6" t="s">
        <v>90</v>
      </c>
      <c r="E1" s="6" t="s">
        <v>91</v>
      </c>
      <c r="F1" s="6" t="s">
        <v>6</v>
      </c>
      <c r="G1" s="6" t="s">
        <v>7</v>
      </c>
      <c r="H1" s="6" t="s">
        <v>92</v>
      </c>
      <c r="J1" s="6" t="s">
        <v>93</v>
      </c>
      <c r="K1" s="6" t="s">
        <v>94</v>
      </c>
      <c r="L1" s="6" t="s">
        <v>95</v>
      </c>
      <c r="M1" s="6" t="s">
        <v>96</v>
      </c>
      <c r="N1" s="6" t="s">
        <v>97</v>
      </c>
      <c r="O1" s="6" t="s">
        <v>98</v>
      </c>
      <c r="P1" s="6" t="s">
        <v>99</v>
      </c>
      <c r="Q1" s="6" t="s">
        <v>100</v>
      </c>
      <c r="R1" s="6" t="s">
        <v>101</v>
      </c>
      <c r="S1" s="6" t="s">
        <v>102</v>
      </c>
      <c r="T1" s="6" t="s">
        <v>103</v>
      </c>
      <c r="U1" s="6" t="s">
        <v>104</v>
      </c>
      <c r="V1" s="6" t="s">
        <v>105</v>
      </c>
      <c r="W1" s="6" t="s">
        <v>106</v>
      </c>
      <c r="X1" s="6" t="s">
        <v>107</v>
      </c>
      <c r="Y1" s="6" t="s">
        <v>108</v>
      </c>
      <c r="Z1" s="6" t="s">
        <v>109</v>
      </c>
      <c r="AA1" s="6" t="s">
        <v>110</v>
      </c>
      <c r="AB1" s="6" t="s">
        <v>111</v>
      </c>
      <c r="AC1" s="6" t="s">
        <v>112</v>
      </c>
      <c r="AD1" s="6" t="s">
        <v>113</v>
      </c>
      <c r="AE1" s="6" t="s">
        <v>114</v>
      </c>
      <c r="AF1" s="6" t="s">
        <v>115</v>
      </c>
      <c r="AG1" s="6" t="s">
        <v>116</v>
      </c>
      <c r="AH1" s="6" t="s">
        <v>117</v>
      </c>
      <c r="AI1" s="6" t="s">
        <v>118</v>
      </c>
      <c r="AJ1" s="6" t="s">
        <v>119</v>
      </c>
      <c r="AK1" s="6" t="s">
        <v>43</v>
      </c>
      <c r="AL1" s="6" t="s">
        <v>120</v>
      </c>
      <c r="AM1" s="6" t="s">
        <v>121</v>
      </c>
      <c r="AN1" s="6" t="s">
        <v>122</v>
      </c>
      <c r="AO1" s="6" t="s">
        <v>123</v>
      </c>
      <c r="AP1" s="6" t="s">
        <v>124</v>
      </c>
      <c r="AQ1" s="6" t="s">
        <v>125</v>
      </c>
      <c r="AR1" s="6" t="s">
        <v>126</v>
      </c>
      <c r="AS1" s="6" t="s">
        <v>55</v>
      </c>
      <c r="AT1" s="6" t="s">
        <v>127</v>
      </c>
      <c r="AU1" s="6" t="s">
        <v>128</v>
      </c>
      <c r="AV1" s="6" t="s">
        <v>129</v>
      </c>
      <c r="AW1" s="6" t="s">
        <v>130</v>
      </c>
    </row>
    <row r="2" spans="1:49" x14ac:dyDescent="0.3">
      <c r="A2" t="s">
        <v>131</v>
      </c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J2" t="s">
        <v>139</v>
      </c>
      <c r="K2" t="s">
        <v>140</v>
      </c>
      <c r="L2" t="s">
        <v>139</v>
      </c>
      <c r="M2" t="s">
        <v>141</v>
      </c>
      <c r="N2" t="s">
        <v>142</v>
      </c>
      <c r="O2" t="s">
        <v>143</v>
      </c>
      <c r="P2" t="s">
        <v>144</v>
      </c>
      <c r="Q2" t="s">
        <v>145</v>
      </c>
      <c r="R2" t="s">
        <v>145</v>
      </c>
      <c r="S2" t="s">
        <v>145</v>
      </c>
      <c r="T2" t="s">
        <v>145</v>
      </c>
      <c r="U2" t="s">
        <v>146</v>
      </c>
      <c r="V2" t="s">
        <v>146</v>
      </c>
      <c r="W2" t="s">
        <v>146</v>
      </c>
      <c r="X2" t="s">
        <v>147</v>
      </c>
      <c r="Y2" t="s">
        <v>147</v>
      </c>
      <c r="Z2" t="s">
        <v>147</v>
      </c>
      <c r="AA2" t="s">
        <v>147</v>
      </c>
      <c r="AB2" t="s">
        <v>148</v>
      </c>
      <c r="AC2" t="s">
        <v>148</v>
      </c>
      <c r="AD2" t="s">
        <v>148</v>
      </c>
      <c r="AE2" t="s">
        <v>149</v>
      </c>
      <c r="AF2" t="s">
        <v>149</v>
      </c>
      <c r="AG2" t="s">
        <v>149</v>
      </c>
      <c r="AH2" t="s">
        <v>149</v>
      </c>
      <c r="AI2" t="s">
        <v>146</v>
      </c>
      <c r="AJ2" t="s">
        <v>146</v>
      </c>
      <c r="AK2" t="s">
        <v>146</v>
      </c>
      <c r="AL2" t="s">
        <v>150</v>
      </c>
      <c r="AM2" t="s">
        <v>151</v>
      </c>
      <c r="AN2" t="s">
        <v>151</v>
      </c>
      <c r="AO2" t="s">
        <v>151</v>
      </c>
      <c r="AP2" t="s">
        <v>151</v>
      </c>
      <c r="AQ2" t="s">
        <v>146</v>
      </c>
      <c r="AR2" t="s">
        <v>146</v>
      </c>
      <c r="AS2" t="s">
        <v>146</v>
      </c>
      <c r="AT2" t="s">
        <v>146</v>
      </c>
      <c r="AU2" t="s">
        <v>146</v>
      </c>
      <c r="AV2" t="s">
        <v>146</v>
      </c>
      <c r="AW2" t="s">
        <v>146</v>
      </c>
    </row>
    <row r="3" spans="1:49" x14ac:dyDescent="0.3">
      <c r="A3" t="s">
        <v>152</v>
      </c>
      <c r="B3" t="s">
        <v>153</v>
      </c>
      <c r="C3" t="s">
        <v>154</v>
      </c>
      <c r="D3" t="s">
        <v>155</v>
      </c>
      <c r="E3" t="s">
        <v>156</v>
      </c>
      <c r="F3" t="s">
        <v>157</v>
      </c>
      <c r="G3" t="s">
        <v>158</v>
      </c>
      <c r="H3" t="s">
        <v>159</v>
      </c>
      <c r="J3" t="s">
        <v>160</v>
      </c>
      <c r="K3" t="s">
        <v>161</v>
      </c>
      <c r="L3" t="s">
        <v>160</v>
      </c>
      <c r="M3" t="s">
        <v>162</v>
      </c>
      <c r="N3" t="s">
        <v>163</v>
      </c>
      <c r="O3" t="s">
        <v>164</v>
      </c>
      <c r="P3" t="s">
        <v>165</v>
      </c>
      <c r="Q3" t="s">
        <v>166</v>
      </c>
      <c r="R3" t="s">
        <v>166</v>
      </c>
      <c r="S3" t="s">
        <v>166</v>
      </c>
      <c r="T3" t="s">
        <v>166</v>
      </c>
      <c r="U3" t="s">
        <v>167</v>
      </c>
      <c r="V3" t="s">
        <v>167</v>
      </c>
      <c r="W3" t="s">
        <v>167</v>
      </c>
      <c r="X3" t="s">
        <v>168</v>
      </c>
      <c r="Y3" t="s">
        <v>168</v>
      </c>
      <c r="Z3" t="s">
        <v>168</v>
      </c>
      <c r="AA3" t="s">
        <v>168</v>
      </c>
      <c r="AB3" t="s">
        <v>169</v>
      </c>
      <c r="AC3" t="s">
        <v>169</v>
      </c>
      <c r="AD3" t="s">
        <v>169</v>
      </c>
      <c r="AE3" t="s">
        <v>170</v>
      </c>
      <c r="AF3" t="s">
        <v>170</v>
      </c>
      <c r="AG3" t="s">
        <v>170</v>
      </c>
      <c r="AH3" t="s">
        <v>170</v>
      </c>
      <c r="AI3" t="s">
        <v>167</v>
      </c>
      <c r="AJ3" t="s">
        <v>167</v>
      </c>
      <c r="AK3" t="s">
        <v>167</v>
      </c>
      <c r="AL3" t="s">
        <v>171</v>
      </c>
      <c r="AM3" t="s">
        <v>172</v>
      </c>
      <c r="AN3" t="s">
        <v>172</v>
      </c>
      <c r="AO3" t="s">
        <v>172</v>
      </c>
      <c r="AP3" t="s">
        <v>172</v>
      </c>
      <c r="AQ3" t="s">
        <v>167</v>
      </c>
      <c r="AR3" t="s">
        <v>167</v>
      </c>
      <c r="AS3" t="s">
        <v>167</v>
      </c>
      <c r="AT3" t="s">
        <v>167</v>
      </c>
      <c r="AU3" t="s">
        <v>167</v>
      </c>
      <c r="AV3" t="s">
        <v>167</v>
      </c>
      <c r="AW3" t="s">
        <v>167</v>
      </c>
    </row>
    <row r="4" spans="1:49" x14ac:dyDescent="0.3">
      <c r="A4" t="s">
        <v>173</v>
      </c>
      <c r="B4" t="s">
        <v>174</v>
      </c>
      <c r="C4" t="s">
        <v>175</v>
      </c>
      <c r="D4" t="s">
        <v>176</v>
      </c>
      <c r="F4" t="s">
        <v>177</v>
      </c>
      <c r="H4" t="s">
        <v>178</v>
      </c>
      <c r="J4" t="s">
        <v>179</v>
      </c>
      <c r="L4" t="s">
        <v>179</v>
      </c>
      <c r="M4" t="s">
        <v>180</v>
      </c>
      <c r="Q4" t="s">
        <v>181</v>
      </c>
      <c r="R4" t="s">
        <v>181</v>
      </c>
      <c r="S4" t="s">
        <v>181</v>
      </c>
      <c r="T4" t="s">
        <v>181</v>
      </c>
      <c r="U4" t="s">
        <v>182</v>
      </c>
      <c r="V4" t="s">
        <v>182</v>
      </c>
      <c r="W4" t="s">
        <v>182</v>
      </c>
      <c r="X4" t="s">
        <v>183</v>
      </c>
      <c r="Y4" t="s">
        <v>183</v>
      </c>
      <c r="Z4" t="s">
        <v>183</v>
      </c>
      <c r="AB4" t="s">
        <v>184</v>
      </c>
      <c r="AC4" t="s">
        <v>184</v>
      </c>
      <c r="AD4" t="s">
        <v>184</v>
      </c>
      <c r="AE4" t="s">
        <v>185</v>
      </c>
      <c r="AF4" t="s">
        <v>185</v>
      </c>
      <c r="AG4" t="s">
        <v>185</v>
      </c>
      <c r="AH4" t="s">
        <v>185</v>
      </c>
      <c r="AI4" t="s">
        <v>182</v>
      </c>
      <c r="AJ4" t="s">
        <v>182</v>
      </c>
      <c r="AK4" t="s">
        <v>182</v>
      </c>
      <c r="AL4" t="s">
        <v>186</v>
      </c>
      <c r="AM4" t="s">
        <v>187</v>
      </c>
      <c r="AN4" t="s">
        <v>187</v>
      </c>
      <c r="AO4" t="s">
        <v>187</v>
      </c>
      <c r="AP4" t="s">
        <v>187</v>
      </c>
      <c r="AQ4" t="s">
        <v>182</v>
      </c>
      <c r="AR4" t="s">
        <v>182</v>
      </c>
      <c r="AS4" t="s">
        <v>182</v>
      </c>
      <c r="AT4" t="s">
        <v>182</v>
      </c>
      <c r="AU4" t="s">
        <v>182</v>
      </c>
      <c r="AV4" t="s">
        <v>182</v>
      </c>
      <c r="AW4" t="s">
        <v>182</v>
      </c>
    </row>
    <row r="5" spans="1:49" x14ac:dyDescent="0.3">
      <c r="A5" t="s">
        <v>188</v>
      </c>
      <c r="B5" t="s">
        <v>189</v>
      </c>
      <c r="D5" t="s">
        <v>190</v>
      </c>
      <c r="H5" t="s">
        <v>191</v>
      </c>
      <c r="J5" t="s">
        <v>192</v>
      </c>
      <c r="L5" t="s">
        <v>192</v>
      </c>
      <c r="M5" t="s">
        <v>193</v>
      </c>
      <c r="Q5" t="s">
        <v>194</v>
      </c>
      <c r="R5" t="s">
        <v>194</v>
      </c>
      <c r="S5" t="s">
        <v>194</v>
      </c>
      <c r="T5" t="s">
        <v>194</v>
      </c>
      <c r="U5" t="s">
        <v>195</v>
      </c>
      <c r="V5" t="s">
        <v>195</v>
      </c>
      <c r="W5" t="s">
        <v>195</v>
      </c>
      <c r="X5" t="s">
        <v>196</v>
      </c>
      <c r="Y5" t="s">
        <v>196</v>
      </c>
      <c r="Z5" t="s">
        <v>196</v>
      </c>
      <c r="AB5" t="s">
        <v>197</v>
      </c>
      <c r="AC5" t="s">
        <v>197</v>
      </c>
      <c r="AD5" t="s">
        <v>197</v>
      </c>
      <c r="AE5" t="s">
        <v>198</v>
      </c>
      <c r="AF5" t="s">
        <v>198</v>
      </c>
      <c r="AG5" t="s">
        <v>198</v>
      </c>
      <c r="AH5" t="s">
        <v>198</v>
      </c>
      <c r="AI5" t="s">
        <v>195</v>
      </c>
      <c r="AJ5" t="s">
        <v>195</v>
      </c>
      <c r="AK5" t="s">
        <v>195</v>
      </c>
      <c r="AL5" t="s">
        <v>199</v>
      </c>
      <c r="AM5" t="s">
        <v>200</v>
      </c>
      <c r="AN5" t="s">
        <v>200</v>
      </c>
      <c r="AO5" t="s">
        <v>200</v>
      </c>
      <c r="AP5" t="s">
        <v>200</v>
      </c>
      <c r="AQ5" t="s">
        <v>195</v>
      </c>
      <c r="AR5" t="s">
        <v>195</v>
      </c>
      <c r="AS5" t="s">
        <v>195</v>
      </c>
      <c r="AT5" t="s">
        <v>195</v>
      </c>
      <c r="AU5" t="s">
        <v>195</v>
      </c>
      <c r="AV5" t="s">
        <v>195</v>
      </c>
      <c r="AW5" t="s">
        <v>195</v>
      </c>
    </row>
    <row r="6" spans="1:49" x14ac:dyDescent="0.3">
      <c r="A6" t="s">
        <v>201</v>
      </c>
      <c r="B6" t="s">
        <v>202</v>
      </c>
      <c r="D6" t="s">
        <v>203</v>
      </c>
      <c r="H6" t="s">
        <v>204</v>
      </c>
      <c r="J6" t="s">
        <v>205</v>
      </c>
      <c r="Q6" t="s">
        <v>206</v>
      </c>
      <c r="R6" t="s">
        <v>206</v>
      </c>
      <c r="S6" t="s">
        <v>206</v>
      </c>
      <c r="T6" t="s">
        <v>206</v>
      </c>
      <c r="U6" t="s">
        <v>207</v>
      </c>
      <c r="V6" t="s">
        <v>207</v>
      </c>
      <c r="W6" t="s">
        <v>207</v>
      </c>
      <c r="X6" t="s">
        <v>208</v>
      </c>
      <c r="Y6" t="s">
        <v>208</v>
      </c>
      <c r="Z6" t="s">
        <v>208</v>
      </c>
      <c r="AB6" t="s">
        <v>209</v>
      </c>
      <c r="AC6" t="s">
        <v>209</v>
      </c>
      <c r="AD6" t="s">
        <v>209</v>
      </c>
      <c r="AI6" t="s">
        <v>207</v>
      </c>
      <c r="AJ6" t="s">
        <v>207</v>
      </c>
      <c r="AK6" t="s">
        <v>207</v>
      </c>
      <c r="AQ6" t="s">
        <v>207</v>
      </c>
      <c r="AR6" t="s">
        <v>207</v>
      </c>
      <c r="AS6" t="s">
        <v>207</v>
      </c>
      <c r="AT6" t="s">
        <v>207</v>
      </c>
      <c r="AU6" t="s">
        <v>207</v>
      </c>
      <c r="AV6" t="s">
        <v>207</v>
      </c>
      <c r="AW6" t="s">
        <v>207</v>
      </c>
    </row>
    <row r="7" spans="1:49" x14ac:dyDescent="0.3">
      <c r="A7" t="s">
        <v>210</v>
      </c>
      <c r="B7" t="s">
        <v>211</v>
      </c>
      <c r="D7" t="s">
        <v>212</v>
      </c>
      <c r="H7" t="s">
        <v>213</v>
      </c>
      <c r="Q7" t="s">
        <v>214</v>
      </c>
      <c r="R7" t="s">
        <v>214</v>
      </c>
      <c r="S7" t="s">
        <v>214</v>
      </c>
      <c r="T7" t="s">
        <v>214</v>
      </c>
      <c r="U7" t="s">
        <v>215</v>
      </c>
      <c r="V7" t="s">
        <v>215</v>
      </c>
      <c r="W7" t="s">
        <v>215</v>
      </c>
      <c r="X7" t="s">
        <v>216</v>
      </c>
      <c r="Y7" t="s">
        <v>216</v>
      </c>
      <c r="Z7" t="s">
        <v>216</v>
      </c>
      <c r="AB7" t="s">
        <v>217</v>
      </c>
      <c r="AC7" t="s">
        <v>217</v>
      </c>
      <c r="AD7" t="s">
        <v>217</v>
      </c>
      <c r="AI7" t="s">
        <v>215</v>
      </c>
      <c r="AJ7" t="s">
        <v>215</v>
      </c>
      <c r="AK7" t="s">
        <v>215</v>
      </c>
      <c r="AQ7" t="s">
        <v>215</v>
      </c>
      <c r="AR7" t="s">
        <v>215</v>
      </c>
      <c r="AS7" t="s">
        <v>215</v>
      </c>
      <c r="AT7" t="s">
        <v>215</v>
      </c>
      <c r="AU7" t="s">
        <v>215</v>
      </c>
      <c r="AV7" t="s">
        <v>215</v>
      </c>
      <c r="AW7" t="s">
        <v>215</v>
      </c>
    </row>
    <row r="8" spans="1:49" x14ac:dyDescent="0.3">
      <c r="A8" t="s">
        <v>218</v>
      </c>
      <c r="D8" t="s">
        <v>219</v>
      </c>
      <c r="H8" t="s">
        <v>220</v>
      </c>
    </row>
    <row r="9" spans="1:49" x14ac:dyDescent="0.3">
      <c r="A9" t="s">
        <v>221</v>
      </c>
      <c r="D9" t="s">
        <v>222</v>
      </c>
      <c r="H9" t="s">
        <v>223</v>
      </c>
    </row>
    <row r="10" spans="1:49" x14ac:dyDescent="0.3">
      <c r="A10" t="s">
        <v>224</v>
      </c>
      <c r="D10" t="s">
        <v>225</v>
      </c>
      <c r="H10" t="s">
        <v>226</v>
      </c>
    </row>
    <row r="11" spans="1:49" x14ac:dyDescent="0.3">
      <c r="D11" t="s">
        <v>227</v>
      </c>
      <c r="H11" t="s">
        <v>228</v>
      </c>
    </row>
    <row r="12" spans="1:49" x14ac:dyDescent="0.3">
      <c r="D12" t="s">
        <v>229</v>
      </c>
      <c r="H12" t="s">
        <v>230</v>
      </c>
    </row>
    <row r="13" spans="1:49" x14ac:dyDescent="0.3">
      <c r="D13" t="s">
        <v>231</v>
      </c>
      <c r="H13" t="s">
        <v>232</v>
      </c>
    </row>
    <row r="14" spans="1:49" x14ac:dyDescent="0.3">
      <c r="D14" t="s">
        <v>233</v>
      </c>
      <c r="H14" t="s">
        <v>234</v>
      </c>
    </row>
    <row r="15" spans="1:49" x14ac:dyDescent="0.3">
      <c r="D15" t="s">
        <v>235</v>
      </c>
      <c r="H15" t="s">
        <v>236</v>
      </c>
    </row>
    <row r="16" spans="1:49" x14ac:dyDescent="0.3">
      <c r="H16" t="s">
        <v>237</v>
      </c>
    </row>
    <row r="17" spans="8:8" x14ac:dyDescent="0.3">
      <c r="H17" t="s">
        <v>238</v>
      </c>
    </row>
    <row r="18" spans="8:8" x14ac:dyDescent="0.3">
      <c r="H18" t="s">
        <v>239</v>
      </c>
    </row>
    <row r="19" spans="8:8" x14ac:dyDescent="0.3">
      <c r="H19" t="s">
        <v>240</v>
      </c>
    </row>
    <row r="20" spans="8:8" x14ac:dyDescent="0.3">
      <c r="H20" t="s">
        <v>241</v>
      </c>
    </row>
    <row r="21" spans="8:8" x14ac:dyDescent="0.3">
      <c r="H21" t="s">
        <v>242</v>
      </c>
    </row>
    <row r="22" spans="8:8" x14ac:dyDescent="0.3">
      <c r="H22" t="s">
        <v>243</v>
      </c>
    </row>
    <row r="23" spans="8:8" x14ac:dyDescent="0.3">
      <c r="H23" t="s">
        <v>244</v>
      </c>
    </row>
    <row r="24" spans="8:8" x14ac:dyDescent="0.3">
      <c r="H24" t="s">
        <v>245</v>
      </c>
    </row>
    <row r="25" spans="8:8" x14ac:dyDescent="0.3">
      <c r="H25" t="s">
        <v>246</v>
      </c>
    </row>
    <row r="26" spans="8:8" x14ac:dyDescent="0.3">
      <c r="H26" t="s">
        <v>247</v>
      </c>
    </row>
    <row r="27" spans="8:8" x14ac:dyDescent="0.3">
      <c r="H27" t="s">
        <v>248</v>
      </c>
    </row>
    <row r="28" spans="8:8" x14ac:dyDescent="0.3">
      <c r="H28" t="s">
        <v>249</v>
      </c>
    </row>
    <row r="29" spans="8:8" x14ac:dyDescent="0.3">
      <c r="H29" t="s">
        <v>250</v>
      </c>
    </row>
    <row r="30" spans="8:8" x14ac:dyDescent="0.3">
      <c r="H30" t="s">
        <v>251</v>
      </c>
    </row>
    <row r="31" spans="8:8" x14ac:dyDescent="0.3">
      <c r="H31" t="s">
        <v>252</v>
      </c>
    </row>
    <row r="32" spans="8:8" x14ac:dyDescent="0.3">
      <c r="H32" t="s">
        <v>253</v>
      </c>
    </row>
    <row r="33" spans="8:8" x14ac:dyDescent="0.3">
      <c r="H33" t="s">
        <v>254</v>
      </c>
    </row>
    <row r="34" spans="8:8" x14ac:dyDescent="0.3">
      <c r="H34" t="s">
        <v>255</v>
      </c>
    </row>
    <row r="35" spans="8:8" x14ac:dyDescent="0.3">
      <c r="H35" t="s">
        <v>256</v>
      </c>
    </row>
    <row r="36" spans="8:8" x14ac:dyDescent="0.3">
      <c r="H36" t="s">
        <v>257</v>
      </c>
    </row>
    <row r="37" spans="8:8" x14ac:dyDescent="0.3">
      <c r="H37" t="s">
        <v>258</v>
      </c>
    </row>
    <row r="38" spans="8:8" x14ac:dyDescent="0.3">
      <c r="H38" t="s">
        <v>259</v>
      </c>
    </row>
    <row r="39" spans="8:8" x14ac:dyDescent="0.3">
      <c r="H39" t="s">
        <v>260</v>
      </c>
    </row>
    <row r="40" spans="8:8" x14ac:dyDescent="0.3">
      <c r="H40" t="s">
        <v>261</v>
      </c>
    </row>
    <row r="41" spans="8:8" x14ac:dyDescent="0.3">
      <c r="H41" t="s">
        <v>262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40</vt:i4>
      </vt:variant>
    </vt:vector>
  </HeadingPairs>
  <TitlesOfParts>
    <vt:vector size="44" baseType="lpstr">
      <vt:lpstr>1. Informations du projet</vt:lpstr>
      <vt:lpstr>2. Catégorie de construction</vt:lpstr>
      <vt:lpstr>3. Ventilation des lots</vt:lpstr>
      <vt:lpstr>REF</vt:lpstr>
      <vt:lpstr>cat_A1</vt:lpstr>
      <vt:lpstr>cat_A2</vt:lpstr>
      <vt:lpstr>cat_A3</vt:lpstr>
      <vt:lpstr>cat_B1</vt:lpstr>
      <vt:lpstr>cat_B2</vt:lpstr>
      <vt:lpstr>cat_B3</vt:lpstr>
      <vt:lpstr>cat_B4</vt:lpstr>
      <vt:lpstr>cat_C1</vt:lpstr>
      <vt:lpstr>cat_C2</vt:lpstr>
      <vt:lpstr>cat_C3</vt:lpstr>
      <vt:lpstr>cat_C4</vt:lpstr>
      <vt:lpstr>cat_D1</vt:lpstr>
      <vt:lpstr>cat_D2</vt:lpstr>
      <vt:lpstr>cat_D3</vt:lpstr>
      <vt:lpstr>cat_E1</vt:lpstr>
      <vt:lpstr>cat_E2</vt:lpstr>
      <vt:lpstr>cat_E3</vt:lpstr>
      <vt:lpstr>cat_E4</vt:lpstr>
      <vt:lpstr>cat_F1</vt:lpstr>
      <vt:lpstr>cat_F2</vt:lpstr>
      <vt:lpstr>cat_F3</vt:lpstr>
      <vt:lpstr>cat_G1</vt:lpstr>
      <vt:lpstr>cat_G2</vt:lpstr>
      <vt:lpstr>cat_G3</vt:lpstr>
      <vt:lpstr>cat_G4</vt:lpstr>
      <vt:lpstr>cat_H1</vt:lpstr>
      <vt:lpstr>cat_H2</vt:lpstr>
      <vt:lpstr>cat_H3</vt:lpstr>
      <vt:lpstr>cat_I1</vt:lpstr>
      <vt:lpstr>cat_I2</vt:lpstr>
      <vt:lpstr>cat_I3</vt:lpstr>
      <vt:lpstr>cat_I4</vt:lpstr>
      <vt:lpstr>cat_I5</vt:lpstr>
      <vt:lpstr>cat_J1</vt:lpstr>
      <vt:lpstr>cat_J2</vt:lpstr>
      <vt:lpstr>cat_J3</vt:lpstr>
      <vt:lpstr>cat_K1</vt:lpstr>
      <vt:lpstr>cat_K2</vt:lpstr>
      <vt:lpstr>cat_K3</vt:lpstr>
      <vt:lpstr>cat_K4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Savio Milandou</cp:lastModifiedBy>
  <dcterms:created xsi:type="dcterms:W3CDTF">2026-03-10T17:41:00Z</dcterms:created>
  <dcterms:modified xsi:type="dcterms:W3CDTF">2026-03-30T13:04:24Z</dcterms:modified>
</cp:coreProperties>
</file>